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5fac5f2ef3dcd242/Escritorio/ESCANEO PERMISOS JULIO 2025/"/>
    </mc:Choice>
  </mc:AlternateContent>
  <xr:revisionPtr revIDLastSave="61" documentId="13_ncr:1_{F4A7FB6C-792E-427C-B295-9A90B9331B1C}" xr6:coauthVersionLast="47" xr6:coauthVersionMax="47" xr10:uidLastSave="{9C08AE23-EE98-4901-82ED-F02EDB79A18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5" i="1" l="1"/>
  <c r="U65" i="1" s="1"/>
  <c r="T64" i="1"/>
  <c r="U64" i="1" s="1"/>
  <c r="T63" i="1"/>
  <c r="U63" i="1" s="1"/>
  <c r="T62" i="1"/>
  <c r="U62" i="1" s="1"/>
  <c r="U61" i="1"/>
  <c r="T61" i="1"/>
  <c r="T60" i="1"/>
  <c r="U60" i="1" s="1"/>
  <c r="U59" i="1"/>
  <c r="T59" i="1"/>
  <c r="T58" i="1"/>
  <c r="U58" i="1" s="1"/>
  <c r="U57" i="1"/>
  <c r="T57" i="1"/>
  <c r="T56" i="1"/>
  <c r="U56" i="1" s="1"/>
  <c r="U55" i="1"/>
  <c r="T55" i="1"/>
  <c r="T54" i="1"/>
  <c r="U54" i="1" s="1"/>
  <c r="T53" i="1"/>
  <c r="U53" i="1" s="1"/>
  <c r="T52" i="1"/>
  <c r="U52" i="1" s="1"/>
  <c r="T51" i="1"/>
  <c r="U51" i="1" s="1"/>
  <c r="T50" i="1"/>
  <c r="U50" i="1" s="1"/>
  <c r="U49" i="1"/>
  <c r="T49" i="1"/>
  <c r="T48" i="1"/>
  <c r="U48" i="1" s="1"/>
  <c r="U47" i="1"/>
  <c r="T47" i="1"/>
  <c r="U46" i="1"/>
  <c r="T46" i="1"/>
  <c r="U45" i="1"/>
  <c r="T45" i="1"/>
  <c r="T44" i="1"/>
  <c r="U44" i="1" s="1"/>
  <c r="U43" i="1"/>
  <c r="T43" i="1"/>
  <c r="T42" i="1"/>
  <c r="U42" i="1" s="1"/>
  <c r="T41" i="1"/>
  <c r="U41" i="1" s="1"/>
  <c r="T40" i="1"/>
  <c r="U40" i="1" s="1"/>
  <c r="U39" i="1"/>
  <c r="T39" i="1"/>
  <c r="T38" i="1"/>
  <c r="U38" i="1" s="1"/>
  <c r="U37" i="1"/>
  <c r="T37" i="1"/>
  <c r="U29" i="1"/>
  <c r="U28" i="1"/>
  <c r="U27" i="1"/>
  <c r="U26" i="1"/>
  <c r="U25" i="1"/>
  <c r="U24" i="1"/>
  <c r="U36" i="1"/>
  <c r="U35" i="1"/>
  <c r="U34" i="1"/>
  <c r="U33" i="1"/>
  <c r="U32" i="1"/>
  <c r="U31" i="1"/>
  <c r="U30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<sst xmlns="http://schemas.openxmlformats.org/spreadsheetml/2006/main" count="1192" uniqueCount="345">
  <si>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</si>
  <si>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</si>
  <si>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</si>
  <si>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</si>
  <si>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</si>
  <si>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</si>
  <si>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</si>
  <si>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</si>
  <si>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</si>
  <si>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</si>
  <si>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</si>
  <si>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</si>
  <si>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</si>
  <si>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</si>
  <si>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</si>
  <si>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</si>
  <si>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</si>
  <si>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</si>
  <si>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</si>
  <si>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</si>
  <si>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</si>
  <si>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</si>
  <si>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</si>
  <si>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</si>
  <si>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</si>
  <si>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</si>
  <si>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</si>
  <si>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</si>
  <si>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</si>
  <si>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</si>
  <si>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</si>
  <si>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</si>
  <si>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</si>
  <si>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</si>
  <si>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</si>
  <si>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</si>
  <si>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</si>
  <si>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</si>
  <si>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</si>
  <si>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</si>
  <si>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</si>
  <si>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</si>
  <si>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</si>
  <si>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</si>
  <si>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</si>
  <si>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</si>
  <si>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</si>
  <si>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</si>
  <si>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</si>
  <si>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</si>
  <si>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</si>
  <si>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</si>
  <si>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</si>
  <si>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</si>
  <si>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</si>
  <si>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</si>
  <si>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</si>
  <si>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</si>
  <si>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</si>
  <si>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</si>
  <si>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</si>
  <si>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</si>
  <si>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</si>
  <si>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</si>
  <si>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</si>
  <si>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</si>
  <si>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</si>
  <si>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</si>
  <si>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</si>
  <si>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</si>
  <si>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</si>
  <si>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</si>
  <si>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</si>
  <si>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</si>
  <si>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</si>
  <si>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</si>
  <si>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</si>
  <si>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</si>
  <si>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</si>
  <si>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</si>
  <si>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</si>
  <si>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</si>
  <si>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</si>
  <si>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</si>
  <si>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</si>
  <si>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</si>
  <si>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</si>
  <si>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</si>
  <si>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</si>
  <si>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</si>
  <si>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</si>
  <si>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</si>
  <si>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</si>
  <si>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</si>
  <si>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</si>
  <si>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</si>
  <si>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</si>
  <si>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CIERRE DE CALLE</t>
  </si>
  <si>
    <t>REGLAMENTO DE TRANSITO HOMOLOGADO</t>
  </si>
  <si>
    <t xml:space="preserve">INFRAESTRUCTURA Y DESARROLLO URBANO </t>
  </si>
  <si>
    <t>NO DATO</t>
  </si>
  <si>
    <t>ARTICULO 106</t>
  </si>
  <si>
    <t>DIRECCION DE INGENIERIA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</si>
  <si>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erogado que en su caso corresponda e hipervinculo al contrato plurianual modificado en su caso no se genera informaciono al respecto</t>
  </si>
  <si>
    <t>HERNANDEZ</t>
  </si>
  <si>
    <t>RODRIGUEZ</t>
  </si>
  <si>
    <t>En la celda de Nombre,primer apellido y segundo apellido se escribe no dato ya que se otorgo el acto juridico a Razon Social, en las celdas de hipervinculo al documento donde se desglose el pasto a precios del año, hipervinculo al informe sobre el monto total erogado que en su caso corresponda e hipervinculo al contrato plurianual modificado en su caso no se genera informacion al respecto</t>
  </si>
  <si>
    <t>GONZALEZ</t>
  </si>
  <si>
    <t>MARTINEZ</t>
  </si>
  <si>
    <t>LOPEZ</t>
  </si>
  <si>
    <t>CARGA Y DESCARGA</t>
  </si>
  <si>
    <t>ARTICULO 41</t>
  </si>
  <si>
    <t>GARCIA</t>
  </si>
  <si>
    <t>ESTACIONAMIENTO EXCLUSIVO RESIDENCIAL</t>
  </si>
  <si>
    <t>SECRETARÍA DE INFRAESTRUCTURA Y DESARROLLO URBANO</t>
  </si>
  <si>
    <t>ARTÍCULO 58</t>
  </si>
  <si>
    <t>DIRECCIÓN DE INGENIERÍA VIAL</t>
  </si>
  <si>
    <t>En la celda de Razon Social en el cual se otorga el acto Juridico a persona fisica por tal motivo se escribe no dato, en las celdas de Hipervinculo el documento donde se dosglose el gasto a precio del año, hipervinculo al informe sobre el monto total erog</t>
  </si>
  <si>
    <t xml:space="preserve">TORRES </t>
  </si>
  <si>
    <t>MORALES</t>
  </si>
  <si>
    <t>FERNANDO</t>
  </si>
  <si>
    <t>102-25</t>
  </si>
  <si>
    <t>105-25</t>
  </si>
  <si>
    <t>107-25</t>
  </si>
  <si>
    <t>PEREZ</t>
  </si>
  <si>
    <t>108-25</t>
  </si>
  <si>
    <t>NATURGY MEXICO S.A. DE C.V.</t>
  </si>
  <si>
    <t>111-25</t>
  </si>
  <si>
    <t>113-25</t>
  </si>
  <si>
    <t>ALANIS</t>
  </si>
  <si>
    <t>SALDIVAR</t>
  </si>
  <si>
    <t>RUBEN</t>
  </si>
  <si>
    <t xml:space="preserve">LUIS </t>
  </si>
  <si>
    <t>MARIA DE LOS ANGELES</t>
  </si>
  <si>
    <t>|</t>
  </si>
  <si>
    <t>ARANDA</t>
  </si>
  <si>
    <t>SALAZAR</t>
  </si>
  <si>
    <t>114-25</t>
  </si>
  <si>
    <t>COMPAÑÍA MEXICANA DE GAS S.A.P.I. DE C.V.</t>
  </si>
  <si>
    <t>115-25</t>
  </si>
  <si>
    <t xml:space="preserve">FRANCISCO EDUARDO </t>
  </si>
  <si>
    <t xml:space="preserve">RAMIREZ </t>
  </si>
  <si>
    <t>DE LA ROZA</t>
  </si>
  <si>
    <t>COMPAÑIA MEXICANA DE GAS S.A.P.I. DE C.V.</t>
  </si>
  <si>
    <t>FRANCISCO EDUARDO</t>
  </si>
  <si>
    <t>RAMIREZ</t>
  </si>
  <si>
    <t>DE LA ROSA</t>
  </si>
  <si>
    <t>116-25</t>
  </si>
  <si>
    <t>MONICA NOHEMI</t>
  </si>
  <si>
    <t>BAZAN</t>
  </si>
  <si>
    <t>BANDA</t>
  </si>
  <si>
    <t>118-25</t>
  </si>
  <si>
    <t xml:space="preserve">ALAN ISRAEL </t>
  </si>
  <si>
    <t xml:space="preserve">RUIZ </t>
  </si>
  <si>
    <t>ALDACO</t>
  </si>
  <si>
    <t>119-25</t>
  </si>
  <si>
    <t xml:space="preserve">ALEJANDRO </t>
  </si>
  <si>
    <t>RENEDA</t>
  </si>
  <si>
    <t>120-25</t>
  </si>
  <si>
    <t>EVEN TELECOM S.A. DE C.V.</t>
  </si>
  <si>
    <t>RUIZ</t>
  </si>
  <si>
    <t>ALEJANDRO</t>
  </si>
  <si>
    <t>124-25</t>
  </si>
  <si>
    <t xml:space="preserve">JESUS ENRIQUE </t>
  </si>
  <si>
    <t xml:space="preserve">PERALES </t>
  </si>
  <si>
    <t>PERALES</t>
  </si>
  <si>
    <t>125-25</t>
  </si>
  <si>
    <t>ALONDRA ADYLEEN</t>
  </si>
  <si>
    <t>MANRIQUE</t>
  </si>
  <si>
    <t>ALONDA ADYLEEN</t>
  </si>
  <si>
    <t>MANRIQUEZ</t>
  </si>
  <si>
    <t>126-25</t>
  </si>
  <si>
    <t>128-25</t>
  </si>
  <si>
    <t>129-25</t>
  </si>
  <si>
    <t>130-25</t>
  </si>
  <si>
    <t>JESUS ROLANDO</t>
  </si>
  <si>
    <t>ZAPATA</t>
  </si>
  <si>
    <t xml:space="preserve">ZAPATA </t>
  </si>
  <si>
    <t>132-25</t>
  </si>
  <si>
    <t>DONATO</t>
  </si>
  <si>
    <t>MONTEMAYOR</t>
  </si>
  <si>
    <t>133-25</t>
  </si>
  <si>
    <t>134-25</t>
  </si>
  <si>
    <t>INMOBILIARIA BELLO AMANECER S.A. DE C.V.</t>
  </si>
  <si>
    <t>135-25</t>
  </si>
  <si>
    <t xml:space="preserve">MIRIAM </t>
  </si>
  <si>
    <t>LEAL</t>
  </si>
  <si>
    <t>MIRIAM</t>
  </si>
  <si>
    <t>136-25</t>
  </si>
  <si>
    <t>CYNTHIA CAROLINA</t>
  </si>
  <si>
    <t>TORRES</t>
  </si>
  <si>
    <t>137-25</t>
  </si>
  <si>
    <t>RENE</t>
  </si>
  <si>
    <t>ONDARZA</t>
  </si>
  <si>
    <t>CAMPOS</t>
  </si>
  <si>
    <t>138-25</t>
  </si>
  <si>
    <t>ADRIANA IRENE</t>
  </si>
  <si>
    <t>GUEL</t>
  </si>
  <si>
    <t>140-25</t>
  </si>
  <si>
    <t>141-25</t>
  </si>
  <si>
    <t>144-25</t>
  </si>
  <si>
    <t>CARLOS</t>
  </si>
  <si>
    <t xml:space="preserve">ALBERTO </t>
  </si>
  <si>
    <t>LUCIO</t>
  </si>
  <si>
    <t xml:space="preserve">CARLOS </t>
  </si>
  <si>
    <t>ALBERTO</t>
  </si>
  <si>
    <t>61-25</t>
  </si>
  <si>
    <t>CHAMPION COAT PINTURAS Y RECUBRIMIENTOS S.A. DE C.V.</t>
  </si>
  <si>
    <t>CHAMPION COAT PINTURAS Y RECUBRIMIENTOS</t>
  </si>
  <si>
    <t>AUTO TRANSPORTES VISION LOGISTICA S. DE R.L. DE C.V.</t>
  </si>
  <si>
    <t>64-25</t>
  </si>
  <si>
    <t>65-25</t>
  </si>
  <si>
    <t>ELT S.A. DE C.V.</t>
  </si>
  <si>
    <t>ALUMACERO S.A. DE C.V</t>
  </si>
  <si>
    <t>66-25</t>
  </si>
  <si>
    <t>ALUMACERO S.A. DE C.V.</t>
  </si>
  <si>
    <t>67-25</t>
  </si>
  <si>
    <t>TERMINAL LOGISTIC TRANSPORTE FISCALIZADO S.A. DE C.V.</t>
  </si>
  <si>
    <t>SERVICIOS ESPECIALIZADOS ALANIS S.A. DE C.V.</t>
  </si>
  <si>
    <t>68-25</t>
  </si>
  <si>
    <t>69-25</t>
  </si>
  <si>
    <t>AGUA INMACULADA S.A. DE C.V.</t>
  </si>
  <si>
    <t>ESTACIONAMIENTO EXCLUSIVO COMERCIAL</t>
  </si>
  <si>
    <t>GRACIELA</t>
  </si>
  <si>
    <t>AGUILLON</t>
  </si>
  <si>
    <t>ARMENDARIZ</t>
  </si>
  <si>
    <t>JULIO CESAR</t>
  </si>
  <si>
    <t>PEDROZA</t>
  </si>
  <si>
    <t>MELENDEZ</t>
  </si>
  <si>
    <t>FELIPE FERNANDO</t>
  </si>
  <si>
    <t>GUITIERREZ</t>
  </si>
  <si>
    <t xml:space="preserve">MARTHA </t>
  </si>
  <si>
    <t>URBINA</t>
  </si>
  <si>
    <t>117-25</t>
  </si>
  <si>
    <t>106-25</t>
  </si>
  <si>
    <t>109-25</t>
  </si>
  <si>
    <t>83-25</t>
  </si>
  <si>
    <t>123-25</t>
  </si>
  <si>
    <t>131-25</t>
  </si>
  <si>
    <t>38-25</t>
  </si>
  <si>
    <t>ROBERTO</t>
  </si>
  <si>
    <t>SILVA</t>
  </si>
  <si>
    <t>CESAR EFRAIN</t>
  </si>
  <si>
    <t>ROSALES</t>
  </si>
  <si>
    <t>JOSE RAMON</t>
  </si>
  <si>
    <t>SALDAÑA</t>
  </si>
  <si>
    <t>REYNOL</t>
  </si>
  <si>
    <t xml:space="preserve">SALINAS </t>
  </si>
  <si>
    <t>AURORA</t>
  </si>
  <si>
    <t>COELLO</t>
  </si>
  <si>
    <t>VALADEZ</t>
  </si>
  <si>
    <t>SANDRA BERENICE</t>
  </si>
  <si>
    <t xml:space="preserve">JESUS </t>
  </si>
  <si>
    <t>JUAN ALEJANDRO</t>
  </si>
  <si>
    <t>GOMEZ</t>
  </si>
  <si>
    <t>GALLEGOS</t>
  </si>
  <si>
    <t xml:space="preserve">HUERTA </t>
  </si>
  <si>
    <t>VILLARREAL</t>
  </si>
  <si>
    <t xml:space="preserve">GONZALEZ </t>
  </si>
  <si>
    <t>MERLE</t>
  </si>
  <si>
    <t>PERALTA</t>
  </si>
  <si>
    <t>ALVAREZ</t>
  </si>
  <si>
    <t>ROJAS</t>
  </si>
  <si>
    <t>PIZANO</t>
  </si>
  <si>
    <t>DOMINGO</t>
  </si>
  <si>
    <t>PERZ</t>
  </si>
  <si>
    <t>ENEREYDA</t>
  </si>
  <si>
    <t>CAVAZOS</t>
  </si>
  <si>
    <t>KIMBERLY</t>
  </si>
  <si>
    <t xml:space="preserve">SALAICES </t>
  </si>
  <si>
    <t>OCHOA</t>
  </si>
  <si>
    <t>MARIA DEL R.</t>
  </si>
  <si>
    <t>MEZA</t>
  </si>
  <si>
    <t>SALAS</t>
  </si>
  <si>
    <t>MARIA ELENA</t>
  </si>
  <si>
    <t xml:space="preserve">JOSE DE JESUS </t>
  </si>
  <si>
    <t>MACHORRO</t>
  </si>
  <si>
    <t xml:space="preserve">SOFIA </t>
  </si>
  <si>
    <t>LARA</t>
  </si>
  <si>
    <t>SOTO</t>
  </si>
  <si>
    <t xml:space="preserve">KEVIN ALBERTO </t>
  </si>
  <si>
    <t>ALFARO</t>
  </si>
  <si>
    <t>VICTOR</t>
  </si>
  <si>
    <t xml:space="preserve">ESCALANTE </t>
  </si>
  <si>
    <t xml:space="preserve">GILBERTO </t>
  </si>
  <si>
    <t>SANTOS</t>
  </si>
  <si>
    <t>https://nuevatransparencia.guadalupe.gob.mx/cms/documentosTransparenciaLinks/349/109/anexo_1768_CARGA%20Y%20DESCARGA%2061-25%20JULIO%202025.pdf</t>
  </si>
  <si>
    <t>https://nuevatransparencia.guadalupe.gob.mx/cms/documentosTransparenciaLinks/349/109/anexo_1769_CARGA%20Y%20DESCARGA%2064-25%20JULIO%202025.pdf</t>
  </si>
  <si>
    <t>https://nuevatransparencia.guadalupe.gob.mx/cms/documentosTransparenciaLinks/349/109/anexo_1770_CARGA%20Y%20DESCARGA%2065-25%20JULIO%202025.pdf</t>
  </si>
  <si>
    <t>https://nuevatransparencia.guadalupe.gob.mx/cms/documentosTransparenciaLinks/349/109/anexo_1771_CARGA%20Y%20DESCARGA%2066-25%20JULIO%202025.pdf</t>
  </si>
  <si>
    <t>https://nuevatransparencia.guadalupe.gob.mx/cms/documentosTransparenciaLinks/349/109/anexo_1772_CARGA%20Y%20DESCARGA%2067-25%20JULIO%202025.pdf</t>
  </si>
  <si>
    <t>https://nuevatransparencia.guadalupe.gob.mx/cms/documentosTransparenciaLinks/349/109/anexo_1773_CARGA%20Y%20DESCARGA%2068-25%20JULIO%202025.pdf</t>
  </si>
  <si>
    <t>https://nuevatransparencia.guadalupe.gob.mx/cms/documentosTransparenciaLinks/349/109/anexo_1774_CARGA%20Y%20DESCARGA%2069-25%20JULIO%202025.pdf</t>
  </si>
  <si>
    <t>https://nuevatransparencia.guadalupe.gob.mx/cms/documentosTransparenciaLinks/349/109/anexo_1775_CIERRE%20DE%20CALLE%20114-25%20JULIO%202025.pdf</t>
  </si>
  <si>
    <t>https://nuevatransparencia.guadalupe.gob.mx/cms/documentosTransparenciaLinks/349/109/anexo_1776_CIERRE%20DE%20CALLE%20115-25%20JULIO%202025.pdf</t>
  </si>
  <si>
    <t>https://nuevatransparencia.guadalupe.gob.mx/cms/documentosTransparenciaLinks/349/109/anexo_1777_CIERRE%20DE%20CALLE%20116-25%20JULIO%202025.pdf</t>
  </si>
  <si>
    <t>https://nuevatransparencia.guadalupe.gob.mx/cms/documentosTransparenciaLinks/349/109/anexo_1778_CIERRE%20DE%20CALLE%20118-25%20JULIO%202025.pdf</t>
  </si>
  <si>
    <t>https://nuevatransparencia.guadalupe.gob.mx/cms/documentosTransparenciaLinks/349/109/anexo_1779_CIERRE%20DE%20CALLE%20119-25%20JULIO%202025.pdf</t>
  </si>
  <si>
    <t>https://nuevatransparencia.guadalupe.gob.mx/cms/documentosTransparenciaLinks/349/109/anexo_1780_CIERRE%20DE%20CALLE%20120-25%20JULIO%202025.pdf</t>
  </si>
  <si>
    <t>https://nuevatransparencia.guadalupe.gob.mx/cms/documentosTransparenciaLinks/349/109/anexo_1781_CIERRE%20DE%20CALLE%20124-25%20JULIO%202025.pdf</t>
  </si>
  <si>
    <t>https://nuevatransparencia.guadalupe.gob.mx/cms/documentosTransparenciaLinks/349/109/anexo_1782_CIERRE%20DE%20CALLE%20125-25%20JULIO%202025.pdf</t>
  </si>
  <si>
    <t>https://nuevatransparencia.guadalupe.gob.mx/cms/documentosTransparenciaLinks/349/109/anexo_1783_CIERRE%20DE%20CALLE%20126-25%20JULIO%202025.pdf</t>
  </si>
  <si>
    <t>https://nuevatransparencia.guadalupe.gob.mx/cms/documentosTransparenciaLinks/349/109/anexo_1784_CIERRE%20DE%20CALLE%20128-25%20JULIO%202025.pdf</t>
  </si>
  <si>
    <t>https://nuevatransparencia.guadalupe.gob.mx/cms/documentosTransparenciaLinks/349/109/anexo_1785_CIERRE%20DE%20CALLE%20129-25%20JULIO%202025.pdf</t>
  </si>
  <si>
    <t>https://nuevatransparencia.guadalupe.gob.mx/cms/documentosTransparenciaLinks/349/109/anexo_1786_CIERRE%20DE%20CALLE%20130-25%20JULIO%202025.pdf</t>
  </si>
  <si>
    <t>https://nuevatransparencia.guadalupe.gob.mx/cms/documentosTransparenciaLinks/349/109/anexo_1787_CIERRE%20DE%20CALLE%20132-25%20JULIO%202025.pdf</t>
  </si>
  <si>
    <t>https://nuevatransparencia.guadalupe.gob.mx/cms/documentosTransparenciaLinks/349/109/anexo_1788_CIERRE%20DE%20CALLE%20133-25%20JULIO%202025.pdf</t>
  </si>
  <si>
    <t>https://nuevatransparencia.guadalupe.gob.mx/cms/documentosTransparenciaLinks/349/109/anexo_1789_CIERRE%20DE%20CALLE%20134-25%20JULIO%202025.pdf</t>
  </si>
  <si>
    <t>https://nuevatransparencia.guadalupe.gob.mx/cms/documentosTransparenciaLinks/349/109/anexo_1790_CIERRE%20DE%20CALLE%20135-25%20JULIO%202025.pdf</t>
  </si>
  <si>
    <t>https://nuevatransparencia.guadalupe.gob.mx/cms/documentosTransparenciaLinks/349/109/anexo_1791_CIERRE%20DE%20CALLE%20136-25%20JULIO%202025.pdf</t>
  </si>
  <si>
    <t>https://nuevatransparencia.guadalupe.gob.mx/cms/documentosTransparenciaLinks/349/109/anexo_1792_CIERRE%20DE%20CALLE%20137-25%20JULIO%202025.pdf</t>
  </si>
  <si>
    <t>https://nuevatransparencia.guadalupe.gob.mx/cms/documentosTransparenciaLinks/349/109/anexo_1793_CIERRE%20DE%20CALLE%20138-25%20JULIO%202025.pdf</t>
  </si>
  <si>
    <t>https://nuevatransparencia.guadalupe.gob.mx/cms/documentosTransparenciaLinks/349/109/anexo_1794_CIERRE%20DE%20CALLE%20140-25%20JULIO%202025.pdf</t>
  </si>
  <si>
    <t>https://nuevatransparencia.guadalupe.gob.mx/cms/documentosTransparenciaLinks/349/109/anexo_1795_CIERRE%20DE%20CALLE%20141-25%20JULIO%202025.pdf</t>
  </si>
  <si>
    <t>https://nuevatransparencia.guadalupe.gob.mx/cms/documentosTransparenciaLinks/349/109/anexo_1796_CIERRE%20DE%20CALLE%20144-25%20JULIO%202025.pdf</t>
  </si>
  <si>
    <t>https://nuevatransparencia.guadalupe.gob.mx/cms/documentosTransparenciaLinks/349/109/anexo_1797_038-25%20EXCLUSIVO%20RESIDENCIAL%20JULIO%202025.pdf</t>
  </si>
  <si>
    <t>https://nuevatransparencia.guadalupe.gob.mx/cms/documentosTransparenciaLinks/349/109/anexo_1798_082-25%20EXCLUSIVO%20RESIDENCIAL%20JULIO%202025.pdf</t>
  </si>
  <si>
    <t>https://nuevatransparencia.guadalupe.gob.mx/cms/documentosTransparenciaLinks/349/109/anexo_1799_083-25%20EXCLUSIVO%20RESIDENCIAL%20JULIO%202025.pdf</t>
  </si>
  <si>
    <t>https://nuevatransparencia.guadalupe.gob.mx/cms/documentosTransparenciaLinks/349/109/anexo_1800_102-25%20EXCLUSIVO%20RESIDENCIAL%20JULIO%202025.pdf</t>
  </si>
  <si>
    <t>https://nuevatransparencia.guadalupe.gob.mx/cms/documentosTransparenciaLinks/349/109/anexo_1801_105-25%20EXCLUSIVO%20RESIDENCIAL%20JULIO%202025.pdf</t>
  </si>
  <si>
    <t>https://nuevatransparencia.guadalupe.gob.mx/cms/documentosTransparenciaLinks/349/109/anexo_1802_106-25%20EXCLUSIVO%20COMERCIAL%20JULIO%202025.pdf</t>
  </si>
  <si>
    <t>https://nuevatransparencia.guadalupe.gob.mx/cms/documentosTransparenciaLinks/349/109/anexo_1803_107-25%20EXCLUSIVO%20RESIDENCIAL%20JULIO%202025.pdf</t>
  </si>
  <si>
    <t>https://nuevatransparencia.guadalupe.gob.mx/cms/documentosTransparenciaLinks/349/109/anexo_1804_108-25%20EXCLUSIVO%20RESIDENCIAL%20JULIO%202025.pdf</t>
  </si>
  <si>
    <t>https://nuevatransparencia.guadalupe.gob.mx/cms/documentosTransparenciaLinks/349/109/anexo_1805_109-25%20EXCLUSIVO%20RESIDENCIAL%20JULIO%202025.pdf</t>
  </si>
  <si>
    <t>https://nuevatransparencia.guadalupe.gob.mx/cms/documentosTransparenciaLinks/349/109/anexo_1806_111-25%20EXCLUSIVO%20RESIDENCIAL%20JULIO%202025.pdf</t>
  </si>
  <si>
    <t>https://nuevatransparencia.guadalupe.gob.mx/cms/documentosTransparenciaLinks/349/109/anexo_1807_113-25%20EXCLUSIVO%20RESIDENCIAL%20JULIO%202025.pdf</t>
  </si>
  <si>
    <t>https://nuevatransparencia.guadalupe.gob.mx/cms/documentosTransparenciaLinks/349/109/anexo_1808_114-25%20EXCLUSIVO%20RESIDENCIAL%20JULIO%202025.pdf</t>
  </si>
  <si>
    <t>https://nuevatransparencia.guadalupe.gob.mx/cms/documentosTransparenciaLinks/349/109/anexo_1809_115-25%20EXCLUSIVO%20RESIDENCIAL%20JULIO%202025.pdf</t>
  </si>
  <si>
    <t>https://nuevatransparencia.guadalupe.gob.mx/cms/documentosTransparenciaLinks/349/109/anexo_1810_116-25%20EXCLUSIVO%20RESIDENCIAL%20JULIO%202025.pdf</t>
  </si>
  <si>
    <t>https://nuevatransparencia.guadalupe.gob.mx/cms/documentosTransparenciaLinks/349/109/anexo_1811_117-25%20EXCLUSIVO%20RESIDENCIAL%20JULIO%202025.pdf</t>
  </si>
  <si>
    <t>https://nuevatransparencia.guadalupe.gob.mx/cms/documentosTransparenciaLinks/349/109/anexo_1812_118-25%20EXCLUSIVO%20RESIDENCIAL%20JULIO%202025.pdf</t>
  </si>
  <si>
    <t>https://nuevatransparencia.guadalupe.gob.mx/cms/documentosTransparenciaLinks/349/109/anexo_1813_119-25%20EXCLUSIVO%20RESIDENCIAL%20JULIO%202025.pdf</t>
  </si>
  <si>
    <t>https://nuevatransparencia.guadalupe.gob.mx/cms/documentosTransparenciaLinks/349/109/anexo_1814_120-25%20EXCLUSIVO%20RESIDENCIAL%20JULIO%202025.pdf</t>
  </si>
  <si>
    <t>https://nuevatransparencia.guadalupe.gob.mx/cms/documentosTransparenciaLinks/349/109/anexo_1815_123-25%20EXCLUSIVO%20RESIDENCIAL%20JULIO%202025.pdf</t>
  </si>
  <si>
    <t>https://nuevatransparencia.guadalupe.gob.mx/cms/documentosTransparenciaLinks/349/109/anexo_1816_124-25%20EXCLUSIVO%20RESIDENCIAL%20JULIO%202025.pdf</t>
  </si>
  <si>
    <t>https://nuevatransparencia.guadalupe.gob.mx/cms/documentosTransparenciaLinks/349/109/anexo_1817_125-25%20EXCLUSIVO%20RESIDENCIAL%20JULIO%202025.pdf</t>
  </si>
  <si>
    <t>https://nuevatransparencia.guadalupe.gob.mx/cms/documentosTransparenciaLinks/349/109/anexo_1818_126-25%20EXCLUSIVO%20RESIDENCIAL%20JULIO%202025.pdf</t>
  </si>
  <si>
    <t>https://nuevatransparencia.guadalupe.gob.mx/cms/documentosTransparenciaLinks/349/109/anexo_1820_128-25%20EXCLUSIVO%20RESIDENCIAL%20JULIO%202025.pdf</t>
  </si>
  <si>
    <t>https://nuevatransparencia.guadalupe.gob.mx/cms/documentosTransparenciaLinks/349/109/anexo_1821_130-25%20EXCLUSIVO%20RESIDENCIAL%20JULIO%202025.pdf</t>
  </si>
  <si>
    <t>https://nuevatransparencia.guadalupe.gob.mx/cms/documentosTransparenciaLinks/349/109/anexo_1822_131-25%20EXCLUSIVO%20RESIDENCIAL%20JULIO%202025.pdf</t>
  </si>
  <si>
    <t>https://nuevatransparencia.guadalupe.gob.mx/cms/documentosTransparenciaLinks/349/109/anexo_1823_132-25%20EXCLUSIVO%20COMERCIAL%20JULIO%202025.pdf</t>
  </si>
  <si>
    <t>https://nuevatransparencia.guadalupe.gob.mx/cms/documentosTransparenciaLinks/349/109/anexo_1824_134-25%20EXCLUSIVO%20RESIDENCIAL%20JULIO%202025.pdf</t>
  </si>
  <si>
    <t>https://nuevatransparencia.guadalupe.gob.mx/cms/documentosTransparenciaLinks/349/109/anexo_1825_135-25%20EXCLUSIVO%20RESIDENCIAL%20JULIO%202025.pdf</t>
  </si>
  <si>
    <t>127-25</t>
  </si>
  <si>
    <t>https://nuevatransparencia.guadalupe.gob.mx/cms/documentosTransparenciaLinks/349/109/anexo_1826_127-25%20EXCLUSIVO%20RESIDENCIAL%20JULIO%202025.pdf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</si>
</sst>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7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8" fontId="0" fillId="0" borderId="0" xfId="0" applyNumberFormat="1"/>
    <xf numFmtId="0" fontId="4" fillId="0" borderId="0" xfId="0" applyFont="1" applyAlignment="1">
      <alignment vertical="center" wrapText="1"/>
    </xf>
    <xf numFmtId="0" fontId="5" fillId="0" borderId="0" xfId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17" fontId="0" fillId="0" borderId="0" xfId="0" applyNumberFormat="1" applyFill="1" applyAlignment="1">
      <alignment horizontal="left"/>
    </xf>
    <xf numFmtId="0" fontId="3" fillId="0" borderId="0" xfId="0" applyFont="1" applyFill="1"/>
    <xf numFmtId="0" fontId="5" fillId="0" borderId="0" xfId="1" applyFill="1"/>
    <xf numFmtId="8" fontId="0" fillId="0" borderId="0" xfId="0" applyNumberFormat="1" applyFill="1"/>
    <xf numFmtId="0" fontId="4" fillId="0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5"/>
  <sheetViews>
    <sheetView tabSelected="1" topLeftCell="P55" zoomScale="75" zoomScaleNormal="75" workbookViewId="0">
      <selection activeCell="S55" sqref="S5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56.5546875" customWidth="1"/>
  </cols>
  <sheetData>
    <row r="1" spans="1:29" hidden="1" x14ac:dyDescent="0.3">
      <c r="A1" t="s">
        <v>0</v>
      </c>
    </row>
    <row r="2" spans="1:2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8" x14ac:dyDescent="0.3">
      <c r="A8">
        <v>2025</v>
      </c>
      <c r="B8" s="4">
        <v>45839</v>
      </c>
      <c r="C8" s="10">
        <v>45869</v>
      </c>
      <c r="D8" t="s">
        <v>78</v>
      </c>
      <c r="E8" t="s">
        <v>137</v>
      </c>
      <c r="F8" t="s">
        <v>97</v>
      </c>
      <c r="G8" s="3" t="s">
        <v>98</v>
      </c>
      <c r="H8" t="s">
        <v>99</v>
      </c>
      <c r="I8" t="s">
        <v>83</v>
      </c>
      <c r="J8" t="s">
        <v>100</v>
      </c>
      <c r="K8" t="s">
        <v>100</v>
      </c>
      <c r="L8" t="s">
        <v>100</v>
      </c>
      <c r="M8" t="s">
        <v>86</v>
      </c>
      <c r="N8" t="s">
        <v>138</v>
      </c>
      <c r="O8">
        <v>1</v>
      </c>
      <c r="P8" s="4">
        <v>45840</v>
      </c>
      <c r="Q8" s="4">
        <v>45860</v>
      </c>
      <c r="R8" t="s">
        <v>101</v>
      </c>
      <c r="S8" s="7" t="s">
        <v>293</v>
      </c>
      <c r="T8" s="5">
        <v>19958.400000000001</v>
      </c>
      <c r="U8" s="5">
        <f t="shared" ref="U8:U65" si="0">+T8</f>
        <v>19958.400000000001</v>
      </c>
      <c r="Y8" t="s">
        <v>89</v>
      </c>
      <c r="AA8" t="s">
        <v>102</v>
      </c>
      <c r="AB8" s="4">
        <v>45869</v>
      </c>
      <c r="AC8" s="6" t="s">
        <v>106</v>
      </c>
    </row>
    <row r="9" spans="1:29" ht="48" x14ac:dyDescent="0.3">
      <c r="A9">
        <v>2025</v>
      </c>
      <c r="B9" s="4">
        <v>45839</v>
      </c>
      <c r="C9" s="10">
        <v>45869</v>
      </c>
      <c r="D9" t="s">
        <v>78</v>
      </c>
      <c r="E9" t="s">
        <v>139</v>
      </c>
      <c r="F9" t="s">
        <v>97</v>
      </c>
      <c r="G9" s="3" t="s">
        <v>98</v>
      </c>
      <c r="H9" t="s">
        <v>99</v>
      </c>
      <c r="I9" t="s">
        <v>83</v>
      </c>
      <c r="J9" t="s">
        <v>140</v>
      </c>
      <c r="K9" t="s">
        <v>141</v>
      </c>
      <c r="L9" t="s">
        <v>142</v>
      </c>
      <c r="M9" t="s">
        <v>86</v>
      </c>
      <c r="N9" t="s">
        <v>100</v>
      </c>
      <c r="O9">
        <v>2</v>
      </c>
      <c r="P9" s="4">
        <v>45852</v>
      </c>
      <c r="Q9" s="4">
        <v>45853</v>
      </c>
      <c r="R9" t="s">
        <v>101</v>
      </c>
      <c r="S9" s="7" t="s">
        <v>294</v>
      </c>
      <c r="T9" s="5">
        <v>1900.8</v>
      </c>
      <c r="U9" s="5">
        <f t="shared" si="0"/>
        <v>1900.8</v>
      </c>
      <c r="Y9" t="s">
        <v>89</v>
      </c>
      <c r="AA9" t="s">
        <v>102</v>
      </c>
      <c r="AB9" s="4">
        <v>45869</v>
      </c>
      <c r="AC9" s="6" t="s">
        <v>103</v>
      </c>
    </row>
    <row r="10" spans="1:29" ht="48" x14ac:dyDescent="0.3">
      <c r="A10">
        <v>2025</v>
      </c>
      <c r="B10" s="4">
        <v>45839</v>
      </c>
      <c r="C10" s="10">
        <v>45869</v>
      </c>
      <c r="D10" t="s">
        <v>78</v>
      </c>
      <c r="E10" t="s">
        <v>147</v>
      </c>
      <c r="F10" t="s">
        <v>97</v>
      </c>
      <c r="G10" s="3" t="s">
        <v>98</v>
      </c>
      <c r="H10" t="s">
        <v>99</v>
      </c>
      <c r="I10" t="s">
        <v>83</v>
      </c>
      <c r="J10" t="s">
        <v>148</v>
      </c>
      <c r="K10" t="s">
        <v>149</v>
      </c>
      <c r="L10" t="s">
        <v>150</v>
      </c>
      <c r="M10" t="s">
        <v>87</v>
      </c>
      <c r="N10" t="s">
        <v>100</v>
      </c>
      <c r="O10">
        <v>3</v>
      </c>
      <c r="P10" s="4">
        <v>45839</v>
      </c>
      <c r="Q10" s="4">
        <v>45839</v>
      </c>
      <c r="R10" t="s">
        <v>101</v>
      </c>
      <c r="S10" s="7" t="s">
        <v>295</v>
      </c>
      <c r="T10" s="5">
        <v>158.4</v>
      </c>
      <c r="U10" s="5">
        <f t="shared" si="0"/>
        <v>158.4</v>
      </c>
      <c r="Y10" t="s">
        <v>89</v>
      </c>
      <c r="AA10" t="s">
        <v>102</v>
      </c>
      <c r="AB10" s="4">
        <v>45869</v>
      </c>
      <c r="AC10" s="6" t="s">
        <v>103</v>
      </c>
    </row>
    <row r="11" spans="1:29" ht="48" x14ac:dyDescent="0.3">
      <c r="A11">
        <v>2025</v>
      </c>
      <c r="B11" s="4">
        <v>45839</v>
      </c>
      <c r="C11" s="10">
        <v>45869</v>
      </c>
      <c r="D11" t="s">
        <v>78</v>
      </c>
      <c r="E11" t="s">
        <v>151</v>
      </c>
      <c r="F11" t="s">
        <v>97</v>
      </c>
      <c r="G11" s="3" t="s">
        <v>98</v>
      </c>
      <c r="H11" t="s">
        <v>99</v>
      </c>
      <c r="I11" t="s">
        <v>83</v>
      </c>
      <c r="J11" t="s">
        <v>152</v>
      </c>
      <c r="K11" t="s">
        <v>153</v>
      </c>
      <c r="L11" t="s">
        <v>154</v>
      </c>
      <c r="M11" t="s">
        <v>86</v>
      </c>
      <c r="N11" t="s">
        <v>100</v>
      </c>
      <c r="O11">
        <v>4</v>
      </c>
      <c r="P11" s="4">
        <v>45842</v>
      </c>
      <c r="Q11" s="4">
        <v>45843</v>
      </c>
      <c r="R11" t="s">
        <v>101</v>
      </c>
      <c r="S11" s="7" t="s">
        <v>296</v>
      </c>
      <c r="T11" s="5">
        <v>633.6</v>
      </c>
      <c r="U11" s="5">
        <f t="shared" si="0"/>
        <v>633.6</v>
      </c>
      <c r="Y11" t="s">
        <v>89</v>
      </c>
      <c r="AA11" t="s">
        <v>102</v>
      </c>
      <c r="AB11" s="4">
        <v>45869</v>
      </c>
      <c r="AC11" s="6" t="s">
        <v>103</v>
      </c>
    </row>
    <row r="12" spans="1:29" ht="48" x14ac:dyDescent="0.3">
      <c r="A12">
        <v>2025</v>
      </c>
      <c r="B12" s="4">
        <v>45839</v>
      </c>
      <c r="C12" s="10">
        <v>45869</v>
      </c>
      <c r="D12" t="s">
        <v>78</v>
      </c>
      <c r="E12" t="s">
        <v>155</v>
      </c>
      <c r="F12" t="s">
        <v>97</v>
      </c>
      <c r="G12" s="3" t="s">
        <v>98</v>
      </c>
      <c r="H12" t="s">
        <v>99</v>
      </c>
      <c r="I12" t="s">
        <v>83</v>
      </c>
      <c r="J12" t="s">
        <v>156</v>
      </c>
      <c r="K12" t="s">
        <v>108</v>
      </c>
      <c r="L12" t="s">
        <v>157</v>
      </c>
      <c r="M12" t="s">
        <v>86</v>
      </c>
      <c r="N12" t="s">
        <v>100</v>
      </c>
      <c r="O12">
        <v>5</v>
      </c>
      <c r="P12" s="4">
        <v>45844</v>
      </c>
      <c r="Q12" s="4">
        <v>45850</v>
      </c>
      <c r="R12" t="s">
        <v>101</v>
      </c>
      <c r="S12" s="7" t="s">
        <v>297</v>
      </c>
      <c r="T12" s="5">
        <v>6652.8</v>
      </c>
      <c r="U12" s="5">
        <f t="shared" si="0"/>
        <v>6652.8</v>
      </c>
      <c r="Y12" t="s">
        <v>89</v>
      </c>
      <c r="AA12" t="s">
        <v>102</v>
      </c>
      <c r="AB12" s="4">
        <v>45869</v>
      </c>
      <c r="AC12" s="6" t="s">
        <v>103</v>
      </c>
    </row>
    <row r="13" spans="1:29" ht="48" x14ac:dyDescent="0.3">
      <c r="A13">
        <v>2025</v>
      </c>
      <c r="B13" s="4">
        <v>45839</v>
      </c>
      <c r="C13" s="10">
        <v>45869</v>
      </c>
      <c r="D13" t="s">
        <v>78</v>
      </c>
      <c r="E13" t="s">
        <v>158</v>
      </c>
      <c r="F13" t="s">
        <v>97</v>
      </c>
      <c r="G13" s="3" t="s">
        <v>98</v>
      </c>
      <c r="H13" t="s">
        <v>99</v>
      </c>
      <c r="I13" t="s">
        <v>83</v>
      </c>
      <c r="J13" t="s">
        <v>100</v>
      </c>
      <c r="K13" t="s">
        <v>100</v>
      </c>
      <c r="L13" t="s">
        <v>100</v>
      </c>
      <c r="M13" t="s">
        <v>86</v>
      </c>
      <c r="N13" t="s">
        <v>159</v>
      </c>
      <c r="O13">
        <v>6</v>
      </c>
      <c r="P13" s="4">
        <v>45849</v>
      </c>
      <c r="Q13" s="4">
        <v>45849</v>
      </c>
      <c r="R13" t="s">
        <v>101</v>
      </c>
      <c r="S13" s="7" t="s">
        <v>298</v>
      </c>
      <c r="T13" s="5">
        <v>316.8</v>
      </c>
      <c r="U13" s="5">
        <f t="shared" si="0"/>
        <v>316.8</v>
      </c>
      <c r="Y13" t="s">
        <v>89</v>
      </c>
      <c r="AA13" t="s">
        <v>102</v>
      </c>
      <c r="AB13" s="4">
        <v>45869</v>
      </c>
      <c r="AC13" s="6" t="s">
        <v>106</v>
      </c>
    </row>
    <row r="14" spans="1:29" ht="48" x14ac:dyDescent="0.3">
      <c r="A14">
        <v>2025</v>
      </c>
      <c r="B14" s="4">
        <v>45839</v>
      </c>
      <c r="C14" s="10">
        <v>45869</v>
      </c>
      <c r="D14" t="s">
        <v>78</v>
      </c>
      <c r="E14" t="s">
        <v>162</v>
      </c>
      <c r="F14" t="s">
        <v>97</v>
      </c>
      <c r="G14" s="3" t="s">
        <v>98</v>
      </c>
      <c r="H14" t="s">
        <v>99</v>
      </c>
      <c r="I14" t="s">
        <v>83</v>
      </c>
      <c r="J14" t="s">
        <v>163</v>
      </c>
      <c r="K14" t="s">
        <v>164</v>
      </c>
      <c r="L14" t="s">
        <v>108</v>
      </c>
      <c r="M14" t="s">
        <v>86</v>
      </c>
      <c r="N14" t="s">
        <v>100</v>
      </c>
      <c r="O14">
        <v>7</v>
      </c>
      <c r="P14" s="4">
        <v>45851</v>
      </c>
      <c r="Q14" s="4">
        <v>45851</v>
      </c>
      <c r="R14" t="s">
        <v>101</v>
      </c>
      <c r="S14" s="7" t="s">
        <v>299</v>
      </c>
      <c r="T14" s="5">
        <v>158.4</v>
      </c>
      <c r="U14" s="5">
        <f t="shared" si="0"/>
        <v>158.4</v>
      </c>
      <c r="Y14" t="s">
        <v>89</v>
      </c>
      <c r="AA14" t="s">
        <v>102</v>
      </c>
      <c r="AB14" s="4">
        <v>45869</v>
      </c>
      <c r="AC14" s="6" t="s">
        <v>103</v>
      </c>
    </row>
    <row r="15" spans="1:29" ht="48" x14ac:dyDescent="0.3">
      <c r="A15">
        <v>2025</v>
      </c>
      <c r="B15" s="4">
        <v>45839</v>
      </c>
      <c r="C15" s="10">
        <v>45869</v>
      </c>
      <c r="D15" t="s">
        <v>78</v>
      </c>
      <c r="E15" t="s">
        <v>166</v>
      </c>
      <c r="F15" t="s">
        <v>97</v>
      </c>
      <c r="G15" s="3" t="s">
        <v>98</v>
      </c>
      <c r="H15" t="s">
        <v>99</v>
      </c>
      <c r="I15" t="s">
        <v>83</v>
      </c>
      <c r="J15" t="s">
        <v>167</v>
      </c>
      <c r="K15" t="s">
        <v>109</v>
      </c>
      <c r="L15" t="s">
        <v>168</v>
      </c>
      <c r="M15" t="s">
        <v>87</v>
      </c>
      <c r="N15" t="s">
        <v>100</v>
      </c>
      <c r="O15">
        <v>8</v>
      </c>
      <c r="P15" s="4">
        <v>45850</v>
      </c>
      <c r="Q15" s="4">
        <v>45850</v>
      </c>
      <c r="R15" t="s">
        <v>101</v>
      </c>
      <c r="S15" s="7" t="s">
        <v>300</v>
      </c>
      <c r="T15" s="5">
        <v>158.4</v>
      </c>
      <c r="U15" s="5">
        <f t="shared" si="0"/>
        <v>158.4</v>
      </c>
      <c r="Y15" t="s">
        <v>89</v>
      </c>
      <c r="AA15" t="s">
        <v>102</v>
      </c>
      <c r="AB15" s="4">
        <v>45869</v>
      </c>
      <c r="AC15" s="6" t="s">
        <v>103</v>
      </c>
    </row>
    <row r="16" spans="1:29" ht="48" x14ac:dyDescent="0.3">
      <c r="A16">
        <v>2025</v>
      </c>
      <c r="B16" s="4">
        <v>45839</v>
      </c>
      <c r="C16" s="10">
        <v>45869</v>
      </c>
      <c r="D16" t="s">
        <v>78</v>
      </c>
      <c r="E16" t="s">
        <v>171</v>
      </c>
      <c r="F16" t="s">
        <v>97</v>
      </c>
      <c r="G16" s="3" t="s">
        <v>98</v>
      </c>
      <c r="H16" t="s">
        <v>99</v>
      </c>
      <c r="I16" t="s">
        <v>83</v>
      </c>
      <c r="J16" t="s">
        <v>100</v>
      </c>
      <c r="K16" t="s">
        <v>100</v>
      </c>
      <c r="L16" t="s">
        <v>100</v>
      </c>
      <c r="M16" t="s">
        <v>86</v>
      </c>
      <c r="N16" t="s">
        <v>138</v>
      </c>
      <c r="O16">
        <v>9</v>
      </c>
      <c r="P16" s="4">
        <v>45852</v>
      </c>
      <c r="Q16" s="4">
        <v>45861</v>
      </c>
      <c r="R16" t="s">
        <v>101</v>
      </c>
      <c r="S16" s="7" t="s">
        <v>301</v>
      </c>
      <c r="T16" s="5">
        <v>9504</v>
      </c>
      <c r="U16" s="5">
        <f t="shared" si="0"/>
        <v>9504</v>
      </c>
      <c r="Y16" t="s">
        <v>89</v>
      </c>
      <c r="AA16" t="s">
        <v>102</v>
      </c>
      <c r="AB16" s="4">
        <v>45869</v>
      </c>
      <c r="AC16" s="6" t="s">
        <v>106</v>
      </c>
    </row>
    <row r="17" spans="1:29" ht="48" x14ac:dyDescent="0.3">
      <c r="A17">
        <v>2025</v>
      </c>
      <c r="B17" s="4">
        <v>45839</v>
      </c>
      <c r="C17" s="10">
        <v>45869</v>
      </c>
      <c r="D17" t="s">
        <v>78</v>
      </c>
      <c r="E17" t="s">
        <v>172</v>
      </c>
      <c r="F17" t="s">
        <v>97</v>
      </c>
      <c r="G17" s="3" t="s">
        <v>98</v>
      </c>
      <c r="H17" t="s">
        <v>99</v>
      </c>
      <c r="I17" t="s">
        <v>83</v>
      </c>
      <c r="J17" t="s">
        <v>100</v>
      </c>
      <c r="K17" t="s">
        <v>100</v>
      </c>
      <c r="L17" t="s">
        <v>100</v>
      </c>
      <c r="M17" t="s">
        <v>86</v>
      </c>
      <c r="N17" t="s">
        <v>126</v>
      </c>
      <c r="O17">
        <v>10</v>
      </c>
      <c r="P17" s="4">
        <v>45860</v>
      </c>
      <c r="Q17" s="4">
        <v>45862</v>
      </c>
      <c r="R17" t="s">
        <v>101</v>
      </c>
      <c r="S17" s="7" t="s">
        <v>302</v>
      </c>
      <c r="T17" s="5">
        <v>2851.2</v>
      </c>
      <c r="U17" s="5">
        <f t="shared" si="0"/>
        <v>2851.2</v>
      </c>
      <c r="Y17" t="s">
        <v>89</v>
      </c>
      <c r="AA17" t="s">
        <v>102</v>
      </c>
      <c r="AB17" s="4">
        <v>45869</v>
      </c>
      <c r="AC17" s="6" t="s">
        <v>106</v>
      </c>
    </row>
    <row r="18" spans="1:29" ht="48" x14ac:dyDescent="0.3">
      <c r="A18">
        <v>2025</v>
      </c>
      <c r="B18" s="4">
        <v>45839</v>
      </c>
      <c r="C18" s="10">
        <v>45869</v>
      </c>
      <c r="D18" t="s">
        <v>78</v>
      </c>
      <c r="E18" t="s">
        <v>173</v>
      </c>
      <c r="F18" t="s">
        <v>97</v>
      </c>
      <c r="G18" s="3" t="s">
        <v>98</v>
      </c>
      <c r="H18" t="s">
        <v>99</v>
      </c>
      <c r="I18" t="s">
        <v>83</v>
      </c>
      <c r="J18" t="s">
        <v>100</v>
      </c>
      <c r="K18" t="s">
        <v>100</v>
      </c>
      <c r="L18" t="s">
        <v>100</v>
      </c>
      <c r="M18" t="s">
        <v>86</v>
      </c>
      <c r="N18" t="s">
        <v>126</v>
      </c>
      <c r="O18">
        <v>11</v>
      </c>
      <c r="P18" s="4">
        <v>45854</v>
      </c>
      <c r="Q18" s="4">
        <v>45881</v>
      </c>
      <c r="R18" t="s">
        <v>101</v>
      </c>
      <c r="S18" s="7" t="s">
        <v>303</v>
      </c>
      <c r="T18" s="5">
        <v>26611.200000000001</v>
      </c>
      <c r="U18" s="5">
        <f t="shared" si="0"/>
        <v>26611.200000000001</v>
      </c>
      <c r="Y18" t="s">
        <v>89</v>
      </c>
      <c r="AA18" t="s">
        <v>102</v>
      </c>
      <c r="AB18" s="4">
        <v>45869</v>
      </c>
      <c r="AC18" s="6" t="s">
        <v>106</v>
      </c>
    </row>
    <row r="19" spans="1:29" ht="48" x14ac:dyDescent="0.3">
      <c r="A19">
        <v>2025</v>
      </c>
      <c r="B19" s="4">
        <v>45839</v>
      </c>
      <c r="C19" s="10">
        <v>45869</v>
      </c>
      <c r="D19" t="s">
        <v>78</v>
      </c>
      <c r="E19" t="s">
        <v>174</v>
      </c>
      <c r="F19" t="s">
        <v>97</v>
      </c>
      <c r="G19" s="3" t="s">
        <v>98</v>
      </c>
      <c r="H19" t="s">
        <v>99</v>
      </c>
      <c r="I19" t="s">
        <v>83</v>
      </c>
      <c r="J19" t="s">
        <v>175</v>
      </c>
      <c r="K19" t="s">
        <v>176</v>
      </c>
      <c r="L19" t="s">
        <v>108</v>
      </c>
      <c r="M19" t="s">
        <v>86</v>
      </c>
      <c r="N19" t="s">
        <v>100</v>
      </c>
      <c r="O19">
        <v>12</v>
      </c>
      <c r="P19" s="4">
        <v>45844</v>
      </c>
      <c r="Q19" s="4">
        <v>45845</v>
      </c>
      <c r="R19" t="s">
        <v>101</v>
      </c>
      <c r="S19" s="7" t="s">
        <v>304</v>
      </c>
      <c r="T19" s="5">
        <v>1900.8</v>
      </c>
      <c r="U19" s="5">
        <f t="shared" si="0"/>
        <v>1900.8</v>
      </c>
      <c r="Y19" t="s">
        <v>89</v>
      </c>
      <c r="AA19" t="s">
        <v>102</v>
      </c>
      <c r="AB19" s="4">
        <v>45869</v>
      </c>
      <c r="AC19" s="6" t="s">
        <v>103</v>
      </c>
    </row>
    <row r="20" spans="1:29" ht="48" x14ac:dyDescent="0.3">
      <c r="A20">
        <v>2025</v>
      </c>
      <c r="B20" s="4">
        <v>45839</v>
      </c>
      <c r="C20" s="10">
        <v>45869</v>
      </c>
      <c r="D20" t="s">
        <v>78</v>
      </c>
      <c r="E20" t="s">
        <v>178</v>
      </c>
      <c r="F20" t="s">
        <v>97</v>
      </c>
      <c r="G20" s="3" t="s">
        <v>98</v>
      </c>
      <c r="H20" t="s">
        <v>99</v>
      </c>
      <c r="I20" t="s">
        <v>83</v>
      </c>
      <c r="J20" t="s">
        <v>179</v>
      </c>
      <c r="K20" t="s">
        <v>130</v>
      </c>
      <c r="L20" t="s">
        <v>180</v>
      </c>
      <c r="M20" t="s">
        <v>86</v>
      </c>
      <c r="N20" t="s">
        <v>100</v>
      </c>
      <c r="O20">
        <v>13</v>
      </c>
      <c r="P20" s="4">
        <v>45843</v>
      </c>
      <c r="Q20" s="4">
        <v>45845</v>
      </c>
      <c r="R20" t="s">
        <v>101</v>
      </c>
      <c r="S20" s="7" t="s">
        <v>305</v>
      </c>
      <c r="T20" s="5">
        <v>2851.2</v>
      </c>
      <c r="U20" s="5">
        <f t="shared" si="0"/>
        <v>2851.2</v>
      </c>
      <c r="Y20" t="s">
        <v>89</v>
      </c>
      <c r="AA20" t="s">
        <v>102</v>
      </c>
      <c r="AB20" s="4">
        <v>45869</v>
      </c>
      <c r="AC20" s="6" t="s">
        <v>103</v>
      </c>
    </row>
    <row r="21" spans="1:29" ht="48" x14ac:dyDescent="0.3">
      <c r="A21">
        <v>2025</v>
      </c>
      <c r="B21" s="4">
        <v>45839</v>
      </c>
      <c r="C21" s="10">
        <v>45869</v>
      </c>
      <c r="D21" t="s">
        <v>78</v>
      </c>
      <c r="E21" t="s">
        <v>181</v>
      </c>
      <c r="F21" t="s">
        <v>97</v>
      </c>
      <c r="G21" s="3" t="s">
        <v>98</v>
      </c>
      <c r="H21" t="s">
        <v>99</v>
      </c>
      <c r="I21" t="s">
        <v>83</v>
      </c>
      <c r="J21" t="s">
        <v>179</v>
      </c>
      <c r="K21" t="s">
        <v>130</v>
      </c>
      <c r="L21" t="s">
        <v>180</v>
      </c>
      <c r="M21" t="s">
        <v>86</v>
      </c>
      <c r="N21" t="s">
        <v>100</v>
      </c>
      <c r="O21">
        <v>14</v>
      </c>
      <c r="P21" s="4">
        <v>45843</v>
      </c>
      <c r="Q21" s="4">
        <v>45845</v>
      </c>
      <c r="R21" t="s">
        <v>101</v>
      </c>
      <c r="S21" s="7" t="s">
        <v>306</v>
      </c>
      <c r="T21" s="5">
        <v>2851.2</v>
      </c>
      <c r="U21" s="5">
        <f t="shared" si="0"/>
        <v>2851.2</v>
      </c>
      <c r="Y21" t="s">
        <v>89</v>
      </c>
      <c r="AA21" t="s">
        <v>102</v>
      </c>
      <c r="AB21" s="4">
        <v>45869</v>
      </c>
      <c r="AC21" s="6" t="s">
        <v>103</v>
      </c>
    </row>
    <row r="22" spans="1:29" ht="48" x14ac:dyDescent="0.3">
      <c r="A22">
        <v>2025</v>
      </c>
      <c r="B22" s="4">
        <v>45839</v>
      </c>
      <c r="C22" s="10">
        <v>45869</v>
      </c>
      <c r="D22" t="s">
        <v>78</v>
      </c>
      <c r="E22" t="s">
        <v>182</v>
      </c>
      <c r="F22" t="s">
        <v>97</v>
      </c>
      <c r="G22" s="3" t="s">
        <v>98</v>
      </c>
      <c r="H22" t="s">
        <v>99</v>
      </c>
      <c r="I22" t="s">
        <v>83</v>
      </c>
      <c r="J22" t="s">
        <v>100</v>
      </c>
      <c r="K22" t="s">
        <v>100</v>
      </c>
      <c r="L22" t="s">
        <v>100</v>
      </c>
      <c r="M22" t="s">
        <v>86</v>
      </c>
      <c r="N22" t="s">
        <v>183</v>
      </c>
      <c r="O22">
        <v>15</v>
      </c>
      <c r="P22" s="4">
        <v>45873</v>
      </c>
      <c r="Q22" s="4">
        <v>45877</v>
      </c>
      <c r="R22" t="s">
        <v>101</v>
      </c>
      <c r="S22" s="7" t="s">
        <v>307</v>
      </c>
      <c r="T22" s="5">
        <v>4752</v>
      </c>
      <c r="U22" s="5">
        <f t="shared" si="0"/>
        <v>4752</v>
      </c>
      <c r="Y22" t="s">
        <v>89</v>
      </c>
      <c r="AA22" t="s">
        <v>102</v>
      </c>
      <c r="AB22" s="4">
        <v>45869</v>
      </c>
      <c r="AC22" s="6" t="s">
        <v>106</v>
      </c>
    </row>
    <row r="23" spans="1:29" ht="48" x14ac:dyDescent="0.3">
      <c r="A23">
        <v>2025</v>
      </c>
      <c r="B23" s="4">
        <v>45839</v>
      </c>
      <c r="C23" s="10">
        <v>45869</v>
      </c>
      <c r="D23" t="s">
        <v>78</v>
      </c>
      <c r="E23" t="s">
        <v>184</v>
      </c>
      <c r="F23" t="s">
        <v>97</v>
      </c>
      <c r="G23" s="3" t="s">
        <v>98</v>
      </c>
      <c r="H23" t="s">
        <v>99</v>
      </c>
      <c r="I23" t="s">
        <v>83</v>
      </c>
      <c r="J23" t="s">
        <v>185</v>
      </c>
      <c r="K23" t="s">
        <v>129</v>
      </c>
      <c r="L23" t="s">
        <v>186</v>
      </c>
      <c r="M23" t="s">
        <v>87</v>
      </c>
      <c r="N23" t="s">
        <v>100</v>
      </c>
      <c r="O23">
        <v>16</v>
      </c>
      <c r="P23" s="4">
        <v>45871</v>
      </c>
      <c r="Q23" s="4">
        <v>45871</v>
      </c>
      <c r="R23" t="s">
        <v>101</v>
      </c>
      <c r="S23" s="7" t="s">
        <v>308</v>
      </c>
      <c r="T23" s="5">
        <v>158.4</v>
      </c>
      <c r="U23" s="5">
        <f t="shared" si="0"/>
        <v>158.4</v>
      </c>
      <c r="Y23" t="s">
        <v>89</v>
      </c>
      <c r="AA23" t="s">
        <v>102</v>
      </c>
      <c r="AB23" s="4">
        <v>45869</v>
      </c>
      <c r="AC23" s="6" t="s">
        <v>103</v>
      </c>
    </row>
    <row r="24" spans="1:29" ht="48" x14ac:dyDescent="0.3">
      <c r="A24">
        <v>2025</v>
      </c>
      <c r="B24" s="4">
        <v>45839</v>
      </c>
      <c r="C24" s="10">
        <v>45869</v>
      </c>
      <c r="D24" t="s">
        <v>78</v>
      </c>
      <c r="E24" t="s">
        <v>188</v>
      </c>
      <c r="F24" t="s">
        <v>97</v>
      </c>
      <c r="G24" s="3" t="s">
        <v>98</v>
      </c>
      <c r="H24" t="s">
        <v>99</v>
      </c>
      <c r="I24" t="s">
        <v>83</v>
      </c>
      <c r="J24" t="s">
        <v>189</v>
      </c>
      <c r="K24" t="s">
        <v>118</v>
      </c>
      <c r="L24" t="s">
        <v>109</v>
      </c>
      <c r="M24" t="s">
        <v>87</v>
      </c>
      <c r="N24" t="s">
        <v>100</v>
      </c>
      <c r="O24">
        <v>17</v>
      </c>
      <c r="P24" s="4">
        <v>45864</v>
      </c>
      <c r="Q24" s="4">
        <v>45864</v>
      </c>
      <c r="R24" t="s">
        <v>101</v>
      </c>
      <c r="S24" s="7" t="s">
        <v>309</v>
      </c>
      <c r="T24" s="5">
        <v>158.4</v>
      </c>
      <c r="U24" s="5">
        <f t="shared" ref="U24" si="1">+T24</f>
        <v>158.4</v>
      </c>
      <c r="Y24" t="s">
        <v>89</v>
      </c>
      <c r="AA24" t="s">
        <v>102</v>
      </c>
      <c r="AB24" s="4">
        <v>45869</v>
      </c>
      <c r="AC24" s="6" t="s">
        <v>103</v>
      </c>
    </row>
    <row r="25" spans="1:29" ht="48" x14ac:dyDescent="0.3">
      <c r="A25">
        <v>2025</v>
      </c>
      <c r="B25" s="4">
        <v>45839</v>
      </c>
      <c r="C25" s="10">
        <v>45869</v>
      </c>
      <c r="D25" t="s">
        <v>78</v>
      </c>
      <c r="E25" t="s">
        <v>191</v>
      </c>
      <c r="F25" t="s">
        <v>97</v>
      </c>
      <c r="G25" s="3" t="s">
        <v>98</v>
      </c>
      <c r="H25" t="s">
        <v>99</v>
      </c>
      <c r="I25" t="s">
        <v>83</v>
      </c>
      <c r="J25" t="s">
        <v>192</v>
      </c>
      <c r="K25" t="s">
        <v>193</v>
      </c>
      <c r="L25" t="s">
        <v>194</v>
      </c>
      <c r="M25" t="s">
        <v>86</v>
      </c>
      <c r="N25" t="s">
        <v>100</v>
      </c>
      <c r="O25">
        <v>18</v>
      </c>
      <c r="P25" s="4">
        <v>45880</v>
      </c>
      <c r="Q25" s="4">
        <v>45884</v>
      </c>
      <c r="R25" t="s">
        <v>101</v>
      </c>
      <c r="S25" s="7" t="s">
        <v>310</v>
      </c>
      <c r="T25" s="5">
        <v>4752</v>
      </c>
      <c r="U25" s="5">
        <f t="shared" ref="U25" si="2">+T25</f>
        <v>4752</v>
      </c>
      <c r="Y25" t="s">
        <v>89</v>
      </c>
      <c r="AA25" t="s">
        <v>102</v>
      </c>
      <c r="AB25" s="4">
        <v>45869</v>
      </c>
      <c r="AC25" s="6" t="s">
        <v>103</v>
      </c>
    </row>
    <row r="26" spans="1:29" ht="48" x14ac:dyDescent="0.3">
      <c r="A26">
        <v>2025</v>
      </c>
      <c r="B26" s="4">
        <v>45839</v>
      </c>
      <c r="C26" s="10">
        <v>45869</v>
      </c>
      <c r="D26" t="s">
        <v>78</v>
      </c>
      <c r="E26" t="s">
        <v>195</v>
      </c>
      <c r="F26" t="s">
        <v>97</v>
      </c>
      <c r="G26" s="3" t="s">
        <v>98</v>
      </c>
      <c r="H26" t="s">
        <v>99</v>
      </c>
      <c r="I26" t="s">
        <v>83</v>
      </c>
      <c r="J26" t="s">
        <v>196</v>
      </c>
      <c r="K26" t="s">
        <v>104</v>
      </c>
      <c r="L26" t="s">
        <v>197</v>
      </c>
      <c r="M26" t="s">
        <v>87</v>
      </c>
      <c r="N26" t="s">
        <v>100</v>
      </c>
      <c r="O26">
        <v>19</v>
      </c>
      <c r="P26" s="4">
        <v>45871</v>
      </c>
      <c r="Q26" s="4">
        <v>45871</v>
      </c>
      <c r="R26" t="s">
        <v>101</v>
      </c>
      <c r="S26" s="7" t="s">
        <v>311</v>
      </c>
      <c r="T26" s="5">
        <v>158.4</v>
      </c>
      <c r="U26" s="5">
        <f t="shared" ref="U26" si="3">+T26</f>
        <v>158.4</v>
      </c>
      <c r="Y26" t="s">
        <v>89</v>
      </c>
      <c r="AA26" t="s">
        <v>102</v>
      </c>
      <c r="AB26" s="4">
        <v>45869</v>
      </c>
      <c r="AC26" s="6" t="s">
        <v>103</v>
      </c>
    </row>
    <row r="27" spans="1:29" ht="48" x14ac:dyDescent="0.3">
      <c r="A27">
        <v>2025</v>
      </c>
      <c r="B27" s="4">
        <v>45839</v>
      </c>
      <c r="C27" s="10">
        <v>45869</v>
      </c>
      <c r="D27" t="s">
        <v>78</v>
      </c>
      <c r="E27" t="s">
        <v>198</v>
      </c>
      <c r="F27" t="s">
        <v>97</v>
      </c>
      <c r="G27" s="3" t="s">
        <v>98</v>
      </c>
      <c r="H27" t="s">
        <v>99</v>
      </c>
      <c r="I27" t="s">
        <v>83</v>
      </c>
      <c r="J27" t="s">
        <v>100</v>
      </c>
      <c r="K27" t="s">
        <v>100</v>
      </c>
      <c r="L27" t="s">
        <v>100</v>
      </c>
      <c r="M27" t="s">
        <v>86</v>
      </c>
      <c r="N27" t="s">
        <v>138</v>
      </c>
      <c r="O27">
        <v>20</v>
      </c>
      <c r="P27" s="4">
        <v>45861</v>
      </c>
      <c r="Q27" s="4">
        <v>45881</v>
      </c>
      <c r="R27" t="s">
        <v>101</v>
      </c>
      <c r="S27" s="7" t="s">
        <v>312</v>
      </c>
      <c r="T27" s="5">
        <v>19958.48</v>
      </c>
      <c r="U27" s="5">
        <f t="shared" ref="U27:U29" si="4">+T27</f>
        <v>19958.48</v>
      </c>
      <c r="Y27" t="s">
        <v>89</v>
      </c>
      <c r="AA27" t="s">
        <v>102</v>
      </c>
      <c r="AB27" s="4">
        <v>45869</v>
      </c>
      <c r="AC27" s="6" t="s">
        <v>106</v>
      </c>
    </row>
    <row r="28" spans="1:29" ht="48" x14ac:dyDescent="0.3">
      <c r="A28">
        <v>2025</v>
      </c>
      <c r="B28" s="4">
        <v>45839</v>
      </c>
      <c r="C28" s="10">
        <v>45869</v>
      </c>
      <c r="D28" t="s">
        <v>78</v>
      </c>
      <c r="E28" t="s">
        <v>199</v>
      </c>
      <c r="F28" t="s">
        <v>97</v>
      </c>
      <c r="G28" s="3" t="s">
        <v>98</v>
      </c>
      <c r="H28" t="s">
        <v>99</v>
      </c>
      <c r="I28" t="s">
        <v>83</v>
      </c>
      <c r="J28" t="s">
        <v>100</v>
      </c>
      <c r="K28" t="s">
        <v>100</v>
      </c>
      <c r="L28" t="s">
        <v>100</v>
      </c>
      <c r="M28" t="s">
        <v>86</v>
      </c>
      <c r="N28" t="s">
        <v>138</v>
      </c>
      <c r="O28">
        <v>21</v>
      </c>
      <c r="P28" s="4">
        <v>45873</v>
      </c>
      <c r="Q28" s="4">
        <v>45877</v>
      </c>
      <c r="R28" t="s">
        <v>101</v>
      </c>
      <c r="S28" s="7" t="s">
        <v>313</v>
      </c>
      <c r="T28" s="5">
        <v>4752</v>
      </c>
      <c r="U28" s="5">
        <f t="shared" si="4"/>
        <v>4752</v>
      </c>
      <c r="Y28" t="s">
        <v>89</v>
      </c>
      <c r="AA28" t="s">
        <v>102</v>
      </c>
      <c r="AB28" s="4">
        <v>45869</v>
      </c>
      <c r="AC28" s="6" t="s">
        <v>106</v>
      </c>
    </row>
    <row r="29" spans="1:29" ht="48" x14ac:dyDescent="0.3">
      <c r="A29">
        <v>2025</v>
      </c>
      <c r="B29" s="4">
        <v>45839</v>
      </c>
      <c r="C29" s="10">
        <v>45869</v>
      </c>
      <c r="D29" t="s">
        <v>78</v>
      </c>
      <c r="E29" t="s">
        <v>200</v>
      </c>
      <c r="F29" t="s">
        <v>97</v>
      </c>
      <c r="G29" s="3" t="s">
        <v>98</v>
      </c>
      <c r="H29" t="s">
        <v>99</v>
      </c>
      <c r="I29" t="s">
        <v>83</v>
      </c>
      <c r="J29" t="s">
        <v>201</v>
      </c>
      <c r="K29" t="s">
        <v>202</v>
      </c>
      <c r="L29" t="s">
        <v>203</v>
      </c>
      <c r="M29" t="s">
        <v>86</v>
      </c>
      <c r="N29" t="s">
        <v>100</v>
      </c>
      <c r="O29">
        <v>22</v>
      </c>
      <c r="P29" s="4">
        <v>45883</v>
      </c>
      <c r="Q29" s="4">
        <v>45884</v>
      </c>
      <c r="R29" t="s">
        <v>101</v>
      </c>
      <c r="S29" s="7" t="s">
        <v>314</v>
      </c>
      <c r="T29" s="5">
        <v>1900.8</v>
      </c>
      <c r="U29" s="5">
        <f t="shared" si="4"/>
        <v>1900.8</v>
      </c>
      <c r="Y29" t="s">
        <v>89</v>
      </c>
      <c r="AA29" t="s">
        <v>102</v>
      </c>
      <c r="AB29" s="4">
        <v>45869</v>
      </c>
      <c r="AC29" s="6" t="s">
        <v>103</v>
      </c>
    </row>
    <row r="30" spans="1:29" s="14" customFormat="1" ht="48" x14ac:dyDescent="0.3">
      <c r="A30" s="14">
        <v>2025</v>
      </c>
      <c r="B30" s="15">
        <v>45839</v>
      </c>
      <c r="C30" s="16">
        <v>45869</v>
      </c>
      <c r="D30" s="14" t="s">
        <v>78</v>
      </c>
      <c r="E30" s="17" t="s">
        <v>206</v>
      </c>
      <c r="F30" s="14" t="s">
        <v>110</v>
      </c>
      <c r="G30" s="18" t="s">
        <v>98</v>
      </c>
      <c r="H30" s="14" t="s">
        <v>99</v>
      </c>
      <c r="I30" s="14" t="s">
        <v>83</v>
      </c>
      <c r="J30" s="14" t="s">
        <v>100</v>
      </c>
      <c r="K30" s="14" t="s">
        <v>100</v>
      </c>
      <c r="L30" s="14" t="s">
        <v>100</v>
      </c>
      <c r="M30" s="14" t="s">
        <v>86</v>
      </c>
      <c r="N30" s="14" t="s">
        <v>207</v>
      </c>
      <c r="O30" s="14">
        <v>23</v>
      </c>
      <c r="P30" s="15">
        <v>45832</v>
      </c>
      <c r="Q30" s="15">
        <v>219</v>
      </c>
      <c r="R30" s="14" t="s">
        <v>111</v>
      </c>
      <c r="S30" s="19" t="s">
        <v>286</v>
      </c>
      <c r="T30" s="20">
        <v>7467.24</v>
      </c>
      <c r="U30" s="20">
        <f t="shared" si="0"/>
        <v>7467.24</v>
      </c>
      <c r="Y30" s="14" t="s">
        <v>89</v>
      </c>
      <c r="AA30" s="14" t="s">
        <v>102</v>
      </c>
      <c r="AB30" s="15">
        <v>45869</v>
      </c>
      <c r="AC30" s="21" t="s">
        <v>106</v>
      </c>
    </row>
    <row r="31" spans="1:29" ht="48" x14ac:dyDescent="0.3">
      <c r="A31">
        <v>2025</v>
      </c>
      <c r="B31" s="4">
        <v>45839</v>
      </c>
      <c r="C31" s="10">
        <v>45869</v>
      </c>
      <c r="D31" t="s">
        <v>78</v>
      </c>
      <c r="E31" t="s">
        <v>210</v>
      </c>
      <c r="F31" t="s">
        <v>110</v>
      </c>
      <c r="G31" s="3" t="s">
        <v>98</v>
      </c>
      <c r="H31" t="s">
        <v>99</v>
      </c>
      <c r="I31" t="s">
        <v>83</v>
      </c>
      <c r="J31" t="s">
        <v>100</v>
      </c>
      <c r="K31" t="s">
        <v>100</v>
      </c>
      <c r="L31" t="s">
        <v>100</v>
      </c>
      <c r="M31" t="s">
        <v>86</v>
      </c>
      <c r="N31" t="s">
        <v>209</v>
      </c>
      <c r="O31">
        <v>24</v>
      </c>
      <c r="P31" s="4">
        <v>45840</v>
      </c>
      <c r="Q31" s="4">
        <v>45929</v>
      </c>
      <c r="R31" t="s">
        <v>111</v>
      </c>
      <c r="S31" s="7" t="s">
        <v>287</v>
      </c>
      <c r="T31" s="5">
        <v>7636.95</v>
      </c>
      <c r="U31" s="5">
        <f t="shared" si="0"/>
        <v>7636.95</v>
      </c>
      <c r="Y31" t="s">
        <v>89</v>
      </c>
      <c r="AA31" t="s">
        <v>102</v>
      </c>
      <c r="AB31" s="4">
        <v>45869</v>
      </c>
      <c r="AC31" s="6" t="s">
        <v>106</v>
      </c>
    </row>
    <row r="32" spans="1:29" ht="48" x14ac:dyDescent="0.3">
      <c r="A32">
        <v>2025</v>
      </c>
      <c r="B32" s="4">
        <v>45839</v>
      </c>
      <c r="C32" s="10">
        <v>45869</v>
      </c>
      <c r="D32" t="s">
        <v>78</v>
      </c>
      <c r="E32" t="s">
        <v>211</v>
      </c>
      <c r="F32" t="s">
        <v>110</v>
      </c>
      <c r="G32" s="3" t="s">
        <v>98</v>
      </c>
      <c r="H32" t="s">
        <v>99</v>
      </c>
      <c r="I32" t="s">
        <v>83</v>
      </c>
      <c r="J32" t="s">
        <v>100</v>
      </c>
      <c r="K32" t="s">
        <v>100</v>
      </c>
      <c r="L32" t="s">
        <v>100</v>
      </c>
      <c r="M32" t="s">
        <v>86</v>
      </c>
      <c r="N32" t="s">
        <v>212</v>
      </c>
      <c r="O32">
        <v>25</v>
      </c>
      <c r="P32" s="4">
        <v>45842</v>
      </c>
      <c r="Q32" s="4">
        <v>45848</v>
      </c>
      <c r="R32" t="s">
        <v>111</v>
      </c>
      <c r="S32" s="7" t="s">
        <v>288</v>
      </c>
      <c r="T32" s="5">
        <v>565.70000000000005</v>
      </c>
      <c r="U32" s="5">
        <f t="shared" si="0"/>
        <v>565.70000000000005</v>
      </c>
      <c r="Y32" t="s">
        <v>89</v>
      </c>
      <c r="AA32" t="s">
        <v>102</v>
      </c>
      <c r="AB32" s="4">
        <v>45869</v>
      </c>
      <c r="AC32" s="6" t="s">
        <v>106</v>
      </c>
    </row>
    <row r="33" spans="1:30" ht="48" x14ac:dyDescent="0.3">
      <c r="A33">
        <v>2025</v>
      </c>
      <c r="B33" s="4">
        <v>45839</v>
      </c>
      <c r="C33" s="10">
        <v>45869</v>
      </c>
      <c r="D33" t="s">
        <v>78</v>
      </c>
      <c r="E33" t="s">
        <v>214</v>
      </c>
      <c r="F33" t="s">
        <v>110</v>
      </c>
      <c r="G33" s="3" t="s">
        <v>98</v>
      </c>
      <c r="H33" t="s">
        <v>99</v>
      </c>
      <c r="I33" t="s">
        <v>83</v>
      </c>
      <c r="J33" t="s">
        <v>100</v>
      </c>
      <c r="K33" t="s">
        <v>100</v>
      </c>
      <c r="L33" t="s">
        <v>100</v>
      </c>
      <c r="M33" t="s">
        <v>86</v>
      </c>
      <c r="N33" t="s">
        <v>215</v>
      </c>
      <c r="O33">
        <v>26</v>
      </c>
      <c r="P33" s="4">
        <v>45861</v>
      </c>
      <c r="Q33" s="4">
        <v>45950</v>
      </c>
      <c r="R33" t="s">
        <v>111</v>
      </c>
      <c r="S33" s="7" t="s">
        <v>289</v>
      </c>
      <c r="T33" s="5">
        <v>4242.75</v>
      </c>
      <c r="U33" s="5">
        <f t="shared" si="0"/>
        <v>4242.75</v>
      </c>
      <c r="Y33" t="s">
        <v>89</v>
      </c>
      <c r="AA33" t="s">
        <v>102</v>
      </c>
      <c r="AB33" s="4">
        <v>45869</v>
      </c>
      <c r="AC33" s="6" t="s">
        <v>106</v>
      </c>
    </row>
    <row r="34" spans="1:30" ht="48" x14ac:dyDescent="0.3">
      <c r="A34">
        <v>2025</v>
      </c>
      <c r="B34" s="4">
        <v>45839</v>
      </c>
      <c r="C34" s="10">
        <v>45869</v>
      </c>
      <c r="D34" t="s">
        <v>78</v>
      </c>
      <c r="E34" t="s">
        <v>216</v>
      </c>
      <c r="F34" t="s">
        <v>110</v>
      </c>
      <c r="G34" s="3" t="s">
        <v>98</v>
      </c>
      <c r="H34" t="s">
        <v>99</v>
      </c>
      <c r="I34" t="s">
        <v>83</v>
      </c>
      <c r="J34" t="s">
        <v>100</v>
      </c>
      <c r="K34" t="s">
        <v>100</v>
      </c>
      <c r="L34" t="s">
        <v>100</v>
      </c>
      <c r="M34" t="s">
        <v>86</v>
      </c>
      <c r="N34" t="s">
        <v>217</v>
      </c>
      <c r="O34">
        <v>27</v>
      </c>
      <c r="P34" s="4">
        <v>45862</v>
      </c>
      <c r="Q34" s="4">
        <v>45951</v>
      </c>
      <c r="R34" t="s">
        <v>111</v>
      </c>
      <c r="S34" s="7" t="s">
        <v>290</v>
      </c>
      <c r="T34" s="5">
        <v>5939.85</v>
      </c>
      <c r="U34" s="5">
        <f t="shared" si="0"/>
        <v>5939.85</v>
      </c>
      <c r="Y34" t="s">
        <v>89</v>
      </c>
      <c r="AA34" t="s">
        <v>102</v>
      </c>
      <c r="AB34" s="4">
        <v>45869</v>
      </c>
      <c r="AC34" s="6" t="s">
        <v>106</v>
      </c>
    </row>
    <row r="35" spans="1:30" ht="48" x14ac:dyDescent="0.3">
      <c r="A35">
        <v>2025</v>
      </c>
      <c r="B35" s="4">
        <v>45839</v>
      </c>
      <c r="C35" s="10">
        <v>45869</v>
      </c>
      <c r="D35" t="s">
        <v>78</v>
      </c>
      <c r="E35" s="8" t="s">
        <v>219</v>
      </c>
      <c r="F35" t="s">
        <v>110</v>
      </c>
      <c r="G35" s="3" t="s">
        <v>98</v>
      </c>
      <c r="H35" t="s">
        <v>99</v>
      </c>
      <c r="I35" t="s">
        <v>83</v>
      </c>
      <c r="J35" t="s">
        <v>100</v>
      </c>
      <c r="K35" t="s">
        <v>100</v>
      </c>
      <c r="L35" t="s">
        <v>100</v>
      </c>
      <c r="M35" t="s">
        <v>86</v>
      </c>
      <c r="N35" t="s">
        <v>218</v>
      </c>
      <c r="O35">
        <v>28</v>
      </c>
      <c r="P35" s="4">
        <v>45866</v>
      </c>
      <c r="Q35" s="4">
        <v>45955</v>
      </c>
      <c r="R35" t="s">
        <v>111</v>
      </c>
      <c r="S35" s="7" t="s">
        <v>291</v>
      </c>
      <c r="T35" s="5">
        <v>4242.75</v>
      </c>
      <c r="U35" s="5">
        <f t="shared" si="0"/>
        <v>4242.75</v>
      </c>
      <c r="Y35" t="s">
        <v>89</v>
      </c>
      <c r="AA35" t="s">
        <v>102</v>
      </c>
      <c r="AB35" s="4">
        <v>45869</v>
      </c>
      <c r="AC35" s="6" t="s">
        <v>106</v>
      </c>
    </row>
    <row r="36" spans="1:30" ht="48" x14ac:dyDescent="0.3">
      <c r="A36">
        <v>2025</v>
      </c>
      <c r="B36" s="4">
        <v>45839</v>
      </c>
      <c r="C36" s="10">
        <v>45869</v>
      </c>
      <c r="D36" t="s">
        <v>78</v>
      </c>
      <c r="E36" s="8" t="s">
        <v>220</v>
      </c>
      <c r="F36" t="s">
        <v>110</v>
      </c>
      <c r="G36" s="3" t="s">
        <v>98</v>
      </c>
      <c r="H36" t="s">
        <v>99</v>
      </c>
      <c r="I36" t="s">
        <v>83</v>
      </c>
      <c r="J36" t="s">
        <v>100</v>
      </c>
      <c r="K36" t="s">
        <v>100</v>
      </c>
      <c r="L36" t="s">
        <v>100</v>
      </c>
      <c r="M36" t="s">
        <v>86</v>
      </c>
      <c r="N36" t="s">
        <v>221</v>
      </c>
      <c r="O36">
        <v>29</v>
      </c>
      <c r="P36" s="4">
        <v>45869</v>
      </c>
      <c r="Q36" s="4">
        <v>45958</v>
      </c>
      <c r="R36" s="9" t="s">
        <v>111</v>
      </c>
      <c r="S36" s="7" t="s">
        <v>292</v>
      </c>
      <c r="T36" s="5">
        <v>3733.62</v>
      </c>
      <c r="U36" s="5">
        <f t="shared" si="0"/>
        <v>3733.62</v>
      </c>
      <c r="Y36" t="s">
        <v>89</v>
      </c>
      <c r="AA36" t="s">
        <v>102</v>
      </c>
      <c r="AB36" s="4">
        <v>45869</v>
      </c>
      <c r="AC36" s="6" t="s">
        <v>106</v>
      </c>
    </row>
    <row r="37" spans="1:30" ht="28.8" x14ac:dyDescent="0.3">
      <c r="A37">
        <v>2025</v>
      </c>
      <c r="B37" s="4">
        <v>45839</v>
      </c>
      <c r="C37" s="10">
        <v>45869</v>
      </c>
      <c r="D37" t="s">
        <v>78</v>
      </c>
      <c r="E37" s="8" t="s">
        <v>127</v>
      </c>
      <c r="F37" t="s">
        <v>113</v>
      </c>
      <c r="G37" s="3" t="s">
        <v>98</v>
      </c>
      <c r="H37" t="s">
        <v>114</v>
      </c>
      <c r="I37" t="s">
        <v>83</v>
      </c>
      <c r="J37" t="s">
        <v>223</v>
      </c>
      <c r="K37" t="s">
        <v>224</v>
      </c>
      <c r="L37" t="s">
        <v>225</v>
      </c>
      <c r="M37" t="s">
        <v>87</v>
      </c>
      <c r="N37" t="s">
        <v>100</v>
      </c>
      <c r="O37">
        <v>30</v>
      </c>
      <c r="P37" s="4">
        <v>45839</v>
      </c>
      <c r="Q37" s="4">
        <v>46022</v>
      </c>
      <c r="R37" s="9" t="s">
        <v>115</v>
      </c>
      <c r="S37" s="7" t="s">
        <v>324</v>
      </c>
      <c r="T37" s="5">
        <f>3128.32+6820</f>
        <v>9948.32</v>
      </c>
      <c r="U37" s="5">
        <f t="shared" si="0"/>
        <v>9948.32</v>
      </c>
      <c r="Y37" t="s">
        <v>89</v>
      </c>
      <c r="AA37" t="s">
        <v>116</v>
      </c>
      <c r="AB37" s="4">
        <v>45869</v>
      </c>
      <c r="AC37" s="6" t="s">
        <v>117</v>
      </c>
    </row>
    <row r="38" spans="1:30" ht="28.8" x14ac:dyDescent="0.3">
      <c r="A38">
        <v>2025</v>
      </c>
      <c r="B38" s="4">
        <v>45839</v>
      </c>
      <c r="C38" s="10">
        <v>45869</v>
      </c>
      <c r="D38" t="s">
        <v>78</v>
      </c>
      <c r="E38" s="8" t="s">
        <v>139</v>
      </c>
      <c r="F38" t="s">
        <v>113</v>
      </c>
      <c r="G38" s="3" t="s">
        <v>98</v>
      </c>
      <c r="H38" t="s">
        <v>114</v>
      </c>
      <c r="I38" t="s">
        <v>83</v>
      </c>
      <c r="J38" t="s">
        <v>226</v>
      </c>
      <c r="K38" t="s">
        <v>227</v>
      </c>
      <c r="L38" t="s">
        <v>228</v>
      </c>
      <c r="M38" t="s">
        <v>86</v>
      </c>
      <c r="N38" t="s">
        <v>100</v>
      </c>
      <c r="O38">
        <v>31</v>
      </c>
      <c r="P38" s="4">
        <v>45840</v>
      </c>
      <c r="Q38" s="4">
        <v>46022</v>
      </c>
      <c r="R38" s="9" t="s">
        <v>115</v>
      </c>
      <c r="S38" s="7" t="s">
        <v>327</v>
      </c>
      <c r="T38" s="5">
        <f>6820+4316.29</f>
        <v>11136.29</v>
      </c>
      <c r="U38" s="5">
        <f t="shared" si="0"/>
        <v>11136.29</v>
      </c>
      <c r="Y38" t="s">
        <v>89</v>
      </c>
      <c r="AA38" t="s">
        <v>102</v>
      </c>
      <c r="AB38" s="4">
        <v>45869</v>
      </c>
      <c r="AC38" s="6" t="s">
        <v>117</v>
      </c>
    </row>
    <row r="39" spans="1:30" ht="28.8" x14ac:dyDescent="0.3">
      <c r="A39">
        <v>2025</v>
      </c>
      <c r="B39" s="4">
        <v>45839</v>
      </c>
      <c r="C39" s="10">
        <v>45869</v>
      </c>
      <c r="D39" t="s">
        <v>78</v>
      </c>
      <c r="E39" s="8" t="s">
        <v>123</v>
      </c>
      <c r="F39" t="s">
        <v>113</v>
      </c>
      <c r="G39" s="3" t="s">
        <v>98</v>
      </c>
      <c r="H39" t="s">
        <v>114</v>
      </c>
      <c r="I39" t="s">
        <v>83</v>
      </c>
      <c r="J39" t="s">
        <v>229</v>
      </c>
      <c r="K39" t="s">
        <v>135</v>
      </c>
      <c r="L39" t="s">
        <v>230</v>
      </c>
      <c r="M39" t="s">
        <v>86</v>
      </c>
      <c r="N39" t="s">
        <v>100</v>
      </c>
      <c r="O39">
        <v>32</v>
      </c>
      <c r="P39" s="4">
        <v>45840</v>
      </c>
      <c r="Q39" s="4">
        <v>46022</v>
      </c>
      <c r="R39" s="9" t="s">
        <v>115</v>
      </c>
      <c r="S39" s="7" t="s">
        <v>321</v>
      </c>
      <c r="T39" s="5">
        <f>3410+1643.35</f>
        <v>5053.3500000000004</v>
      </c>
      <c r="U39" s="5">
        <f t="shared" si="0"/>
        <v>5053.3500000000004</v>
      </c>
      <c r="Y39" t="s">
        <v>89</v>
      </c>
      <c r="AA39" t="s">
        <v>102</v>
      </c>
      <c r="AB39" s="4">
        <v>45869</v>
      </c>
      <c r="AC39" s="6" t="s">
        <v>117</v>
      </c>
    </row>
    <row r="40" spans="1:30" ht="28.8" x14ac:dyDescent="0.3">
      <c r="A40">
        <v>2025</v>
      </c>
      <c r="B40" s="4">
        <v>45839</v>
      </c>
      <c r="C40" s="10">
        <v>45869</v>
      </c>
      <c r="D40" t="s">
        <v>78</v>
      </c>
      <c r="E40" s="8" t="s">
        <v>233</v>
      </c>
      <c r="F40" t="s">
        <v>113</v>
      </c>
      <c r="G40" s="3" t="s">
        <v>98</v>
      </c>
      <c r="H40" t="s">
        <v>114</v>
      </c>
      <c r="I40" t="s">
        <v>83</v>
      </c>
      <c r="J40" t="s">
        <v>231</v>
      </c>
      <c r="K40" t="s">
        <v>112</v>
      </c>
      <c r="L40" t="s">
        <v>232</v>
      </c>
      <c r="M40" t="s">
        <v>87</v>
      </c>
      <c r="N40" t="s">
        <v>100</v>
      </c>
      <c r="O40">
        <v>33</v>
      </c>
      <c r="P40" s="4">
        <v>45840</v>
      </c>
      <c r="Q40" s="4">
        <v>46022</v>
      </c>
      <c r="R40" s="9" t="s">
        <v>115</v>
      </c>
      <c r="S40" s="7" t="s">
        <v>329</v>
      </c>
      <c r="T40" s="5">
        <f>3128.32+6820</f>
        <v>9948.32</v>
      </c>
      <c r="U40" s="5">
        <f t="shared" si="0"/>
        <v>9948.32</v>
      </c>
      <c r="Y40" t="s">
        <v>89</v>
      </c>
      <c r="AA40" t="s">
        <v>102</v>
      </c>
      <c r="AB40" s="4">
        <v>45869</v>
      </c>
      <c r="AC40" s="6" t="s">
        <v>117</v>
      </c>
    </row>
    <row r="41" spans="1:30" ht="28.8" x14ac:dyDescent="0.3">
      <c r="A41">
        <v>2025</v>
      </c>
      <c r="B41" s="4">
        <v>45839</v>
      </c>
      <c r="C41" s="10">
        <v>45869</v>
      </c>
      <c r="D41" t="s">
        <v>78</v>
      </c>
      <c r="E41" s="8" t="s">
        <v>234</v>
      </c>
      <c r="F41" t="s">
        <v>222</v>
      </c>
      <c r="G41" s="3" t="s">
        <v>98</v>
      </c>
      <c r="H41" t="s">
        <v>114</v>
      </c>
      <c r="I41" t="s">
        <v>83</v>
      </c>
      <c r="J41" t="s">
        <v>240</v>
      </c>
      <c r="K41" t="s">
        <v>241</v>
      </c>
      <c r="L41" t="s">
        <v>108</v>
      </c>
      <c r="M41" t="s">
        <v>86</v>
      </c>
      <c r="N41" t="s">
        <v>100</v>
      </c>
      <c r="O41">
        <v>34</v>
      </c>
      <c r="P41" s="4">
        <v>45840</v>
      </c>
      <c r="Q41" s="4">
        <v>46022</v>
      </c>
      <c r="R41" s="9" t="s">
        <v>115</v>
      </c>
      <c r="S41" s="7" t="s">
        <v>320</v>
      </c>
      <c r="T41" s="5">
        <f>5108.27+3410</f>
        <v>8518.27</v>
      </c>
      <c r="U41" s="5">
        <f t="shared" si="0"/>
        <v>8518.27</v>
      </c>
      <c r="Y41" t="s">
        <v>89</v>
      </c>
      <c r="AA41" t="s">
        <v>102</v>
      </c>
      <c r="AB41" s="4">
        <v>45869</v>
      </c>
      <c r="AC41" s="6" t="s">
        <v>117</v>
      </c>
    </row>
    <row r="42" spans="1:30" ht="28.8" x14ac:dyDescent="0.3">
      <c r="A42">
        <v>2025</v>
      </c>
      <c r="B42" s="4">
        <v>45839</v>
      </c>
      <c r="C42" s="10">
        <v>45869</v>
      </c>
      <c r="D42" t="s">
        <v>78</v>
      </c>
      <c r="E42" s="8" t="s">
        <v>151</v>
      </c>
      <c r="F42" t="s">
        <v>113</v>
      </c>
      <c r="G42" s="3" t="s">
        <v>98</v>
      </c>
      <c r="H42" t="s">
        <v>114</v>
      </c>
      <c r="I42" t="s">
        <v>83</v>
      </c>
      <c r="J42" t="s">
        <v>242</v>
      </c>
      <c r="K42" t="s">
        <v>243</v>
      </c>
      <c r="L42" t="s">
        <v>136</v>
      </c>
      <c r="M42" t="s">
        <v>86</v>
      </c>
      <c r="N42" t="s">
        <v>100</v>
      </c>
      <c r="O42">
        <v>35</v>
      </c>
      <c r="P42" s="4">
        <v>45841</v>
      </c>
      <c r="Q42" s="4">
        <v>46022</v>
      </c>
      <c r="R42" s="9" t="s">
        <v>115</v>
      </c>
      <c r="S42" s="7" t="s">
        <v>330</v>
      </c>
      <c r="T42" s="5">
        <f>3722.3+6820</f>
        <v>10542.3</v>
      </c>
      <c r="U42" s="5">
        <f t="shared" si="0"/>
        <v>10542.3</v>
      </c>
      <c r="Y42" t="s">
        <v>89</v>
      </c>
      <c r="AA42" t="s">
        <v>102</v>
      </c>
      <c r="AB42" s="4">
        <v>45869</v>
      </c>
      <c r="AC42" s="6" t="s">
        <v>117</v>
      </c>
    </row>
    <row r="43" spans="1:30" ht="28.8" x14ac:dyDescent="0.3">
      <c r="A43">
        <v>2025</v>
      </c>
      <c r="B43" s="4">
        <v>45839</v>
      </c>
      <c r="C43" s="10">
        <v>45869</v>
      </c>
      <c r="D43" t="s">
        <v>78</v>
      </c>
      <c r="E43" s="8" t="s">
        <v>122</v>
      </c>
      <c r="F43" t="s">
        <v>113</v>
      </c>
      <c r="G43" s="3" t="s">
        <v>98</v>
      </c>
      <c r="H43" t="s">
        <v>114</v>
      </c>
      <c r="I43" t="s">
        <v>83</v>
      </c>
      <c r="J43" t="s">
        <v>244</v>
      </c>
      <c r="K43" t="s">
        <v>108</v>
      </c>
      <c r="L43" t="s">
        <v>245</v>
      </c>
      <c r="M43" t="s">
        <v>86</v>
      </c>
      <c r="N43" t="s">
        <v>100</v>
      </c>
      <c r="O43">
        <v>36</v>
      </c>
      <c r="P43" s="4">
        <v>45841</v>
      </c>
      <c r="Q43" s="4">
        <v>46022</v>
      </c>
      <c r="R43" s="9" t="s">
        <v>115</v>
      </c>
      <c r="S43" s="7" t="s">
        <v>319</v>
      </c>
      <c r="T43" s="5">
        <f>2237.34+3410</f>
        <v>5647.34</v>
      </c>
      <c r="U43" s="5">
        <f t="shared" si="0"/>
        <v>5647.34</v>
      </c>
      <c r="Y43" t="s">
        <v>89</v>
      </c>
      <c r="AA43" t="s">
        <v>102</v>
      </c>
      <c r="AB43" s="4">
        <v>45869</v>
      </c>
      <c r="AC43" s="6" t="s">
        <v>117</v>
      </c>
    </row>
    <row r="44" spans="1:30" ht="28.8" x14ac:dyDescent="0.3">
      <c r="A44">
        <v>2025</v>
      </c>
      <c r="B44" s="4">
        <v>45839</v>
      </c>
      <c r="C44" s="10">
        <v>45869</v>
      </c>
      <c r="D44" t="s">
        <v>78</v>
      </c>
      <c r="E44" s="8" t="s">
        <v>158</v>
      </c>
      <c r="F44" t="s">
        <v>113</v>
      </c>
      <c r="G44" s="3" t="s">
        <v>98</v>
      </c>
      <c r="H44" t="s">
        <v>114</v>
      </c>
      <c r="I44" t="s">
        <v>83</v>
      </c>
      <c r="J44" t="s">
        <v>132</v>
      </c>
      <c r="K44" t="s">
        <v>109</v>
      </c>
      <c r="L44" t="s">
        <v>107</v>
      </c>
      <c r="M44" t="s">
        <v>86</v>
      </c>
      <c r="N44" t="s">
        <v>100</v>
      </c>
      <c r="O44">
        <v>37</v>
      </c>
      <c r="P44" s="4">
        <v>45842</v>
      </c>
      <c r="Q44" s="4">
        <v>46022</v>
      </c>
      <c r="R44" s="9" t="s">
        <v>115</v>
      </c>
      <c r="S44" s="7" t="s">
        <v>332</v>
      </c>
      <c r="T44" s="5">
        <f>2237.34+3410</f>
        <v>5647.34</v>
      </c>
      <c r="U44" s="5">
        <f t="shared" si="0"/>
        <v>5647.34</v>
      </c>
      <c r="Y44" t="s">
        <v>89</v>
      </c>
      <c r="AA44" t="s">
        <v>102</v>
      </c>
      <c r="AB44" s="4">
        <v>45869</v>
      </c>
      <c r="AC44" s="6" t="s">
        <v>117</v>
      </c>
    </row>
    <row r="45" spans="1:30" ht="28.8" x14ac:dyDescent="0.3">
      <c r="A45">
        <v>2025</v>
      </c>
      <c r="B45" s="4">
        <v>45839</v>
      </c>
      <c r="C45" s="10">
        <v>45869</v>
      </c>
      <c r="D45" t="s">
        <v>78</v>
      </c>
      <c r="E45" s="8" t="s">
        <v>155</v>
      </c>
      <c r="F45" t="s">
        <v>113</v>
      </c>
      <c r="G45" s="3" t="s">
        <v>98</v>
      </c>
      <c r="H45" t="s">
        <v>114</v>
      </c>
      <c r="I45" t="s">
        <v>83</v>
      </c>
      <c r="J45" t="s">
        <v>246</v>
      </c>
      <c r="K45" t="s">
        <v>247</v>
      </c>
      <c r="L45" t="s">
        <v>104</v>
      </c>
      <c r="M45" t="s">
        <v>86</v>
      </c>
      <c r="N45" t="s">
        <v>100</v>
      </c>
      <c r="O45">
        <v>38</v>
      </c>
      <c r="P45" s="4">
        <v>45842</v>
      </c>
      <c r="Q45" s="4">
        <v>46022</v>
      </c>
      <c r="R45" s="9" t="s">
        <v>115</v>
      </c>
      <c r="S45" s="7" t="s">
        <v>331</v>
      </c>
      <c r="T45" s="5">
        <f>6820+3128.32</f>
        <v>9948.32</v>
      </c>
      <c r="U45" s="5">
        <f t="shared" si="0"/>
        <v>9948.32</v>
      </c>
      <c r="Y45" t="s">
        <v>89</v>
      </c>
      <c r="AA45" t="s">
        <v>102</v>
      </c>
      <c r="AB45" s="4">
        <v>45869</v>
      </c>
      <c r="AC45" s="6" t="s">
        <v>117</v>
      </c>
    </row>
    <row r="46" spans="1:30" ht="28.8" x14ac:dyDescent="0.3">
      <c r="A46">
        <v>2025</v>
      </c>
      <c r="B46" s="4">
        <v>45839</v>
      </c>
      <c r="C46" s="10">
        <v>45869</v>
      </c>
      <c r="D46" t="s">
        <v>78</v>
      </c>
      <c r="E46" s="8" t="s">
        <v>235</v>
      </c>
      <c r="F46" t="s">
        <v>113</v>
      </c>
      <c r="G46" s="3" t="s">
        <v>98</v>
      </c>
      <c r="H46" t="s">
        <v>114</v>
      </c>
      <c r="I46" t="s">
        <v>83</v>
      </c>
      <c r="J46" t="s">
        <v>248</v>
      </c>
      <c r="K46" t="s">
        <v>249</v>
      </c>
      <c r="L46" t="s">
        <v>250</v>
      </c>
      <c r="M46" t="s">
        <v>87</v>
      </c>
      <c r="N46" t="s">
        <v>100</v>
      </c>
      <c r="O46">
        <v>39</v>
      </c>
      <c r="P46" s="4">
        <v>45842</v>
      </c>
      <c r="Q46" s="4">
        <v>46022</v>
      </c>
      <c r="R46" s="9" t="s">
        <v>115</v>
      </c>
      <c r="S46" s="7" t="s">
        <v>323</v>
      </c>
      <c r="T46" s="5">
        <f>6820+3128.29</f>
        <v>9948.2900000000009</v>
      </c>
      <c r="U46" s="5">
        <f t="shared" si="0"/>
        <v>9948.2900000000009</v>
      </c>
      <c r="Y46" t="s">
        <v>89</v>
      </c>
      <c r="AA46" t="s">
        <v>102</v>
      </c>
      <c r="AB46" s="4">
        <v>45869</v>
      </c>
      <c r="AC46" s="6" t="s">
        <v>117</v>
      </c>
      <c r="AD46" t="s">
        <v>134</v>
      </c>
    </row>
    <row r="47" spans="1:30" ht="28.8" x14ac:dyDescent="0.3">
      <c r="A47">
        <v>2025</v>
      </c>
      <c r="B47" s="4">
        <v>45839</v>
      </c>
      <c r="C47" s="10">
        <v>45869</v>
      </c>
      <c r="D47" t="s">
        <v>78</v>
      </c>
      <c r="E47" s="8" t="s">
        <v>121</v>
      </c>
      <c r="F47" t="s">
        <v>113</v>
      </c>
      <c r="G47" s="3" t="s">
        <v>98</v>
      </c>
      <c r="H47" t="s">
        <v>114</v>
      </c>
      <c r="I47" t="s">
        <v>83</v>
      </c>
      <c r="J47" t="s">
        <v>251</v>
      </c>
      <c r="K47" t="s">
        <v>124</v>
      </c>
      <c r="L47" t="s">
        <v>109</v>
      </c>
      <c r="M47" t="s">
        <v>87</v>
      </c>
      <c r="N47" t="s">
        <v>100</v>
      </c>
      <c r="O47">
        <v>40</v>
      </c>
      <c r="P47" s="4">
        <v>45845</v>
      </c>
      <c r="Q47" s="4">
        <v>46022</v>
      </c>
      <c r="R47" s="9" t="s">
        <v>115</v>
      </c>
      <c r="S47" s="7" t="s">
        <v>318</v>
      </c>
      <c r="T47" s="5">
        <f>3410+1643.35</f>
        <v>5053.3500000000004</v>
      </c>
      <c r="U47" s="5">
        <f t="shared" si="0"/>
        <v>5053.3500000000004</v>
      </c>
      <c r="Y47" t="s">
        <v>89</v>
      </c>
      <c r="AA47" t="s">
        <v>102</v>
      </c>
      <c r="AB47" s="4">
        <v>45869</v>
      </c>
      <c r="AC47" s="6" t="s">
        <v>117</v>
      </c>
    </row>
    <row r="48" spans="1:30" ht="28.8" x14ac:dyDescent="0.3">
      <c r="A48">
        <v>2025</v>
      </c>
      <c r="B48" s="4">
        <v>45839</v>
      </c>
      <c r="C48" s="10">
        <v>45869</v>
      </c>
      <c r="D48" t="s">
        <v>78</v>
      </c>
      <c r="E48" s="8" t="s">
        <v>125</v>
      </c>
      <c r="F48" t="s">
        <v>113</v>
      </c>
      <c r="G48" s="3" t="s">
        <v>98</v>
      </c>
      <c r="H48" t="s">
        <v>114</v>
      </c>
      <c r="I48" t="s">
        <v>83</v>
      </c>
      <c r="J48" t="s">
        <v>252</v>
      </c>
      <c r="K48" t="s">
        <v>105</v>
      </c>
      <c r="L48" t="s">
        <v>119</v>
      </c>
      <c r="M48" t="s">
        <v>86</v>
      </c>
      <c r="N48" t="s">
        <v>100</v>
      </c>
      <c r="O48">
        <v>41</v>
      </c>
      <c r="P48" s="4">
        <v>45845</v>
      </c>
      <c r="Q48" s="4">
        <v>46022</v>
      </c>
      <c r="R48" s="9" t="s">
        <v>115</v>
      </c>
      <c r="S48" s="7" t="s">
        <v>322</v>
      </c>
      <c r="T48" s="5">
        <f>4613.28+6820</f>
        <v>11433.279999999999</v>
      </c>
      <c r="U48" s="5">
        <f t="shared" si="0"/>
        <v>11433.279999999999</v>
      </c>
      <c r="Y48" t="s">
        <v>89</v>
      </c>
      <c r="AA48" t="s">
        <v>102</v>
      </c>
      <c r="AB48" s="4">
        <v>45869</v>
      </c>
      <c r="AC48" s="6" t="s">
        <v>117</v>
      </c>
    </row>
    <row r="49" spans="1:29" ht="28.8" x14ac:dyDescent="0.3">
      <c r="A49">
        <v>2025</v>
      </c>
      <c r="B49" s="4">
        <v>45839</v>
      </c>
      <c r="C49" s="10">
        <v>45869</v>
      </c>
      <c r="D49" t="s">
        <v>78</v>
      </c>
      <c r="E49" s="8" t="s">
        <v>236</v>
      </c>
      <c r="F49" t="s">
        <v>113</v>
      </c>
      <c r="G49" s="3" t="s">
        <v>98</v>
      </c>
      <c r="H49" t="s">
        <v>114</v>
      </c>
      <c r="I49" t="s">
        <v>83</v>
      </c>
      <c r="J49" t="s">
        <v>253</v>
      </c>
      <c r="K49" t="s">
        <v>254</v>
      </c>
      <c r="L49" t="s">
        <v>255</v>
      </c>
      <c r="M49" t="s">
        <v>86</v>
      </c>
      <c r="N49" t="s">
        <v>100</v>
      </c>
      <c r="O49">
        <v>42</v>
      </c>
      <c r="P49" s="4">
        <v>45848</v>
      </c>
      <c r="Q49" s="4">
        <v>46022</v>
      </c>
      <c r="R49" s="9" t="s">
        <v>115</v>
      </c>
      <c r="S49" s="7" t="s">
        <v>317</v>
      </c>
      <c r="T49" s="5">
        <f>1643.35+3410</f>
        <v>5053.3500000000004</v>
      </c>
      <c r="U49" s="5">
        <f t="shared" si="0"/>
        <v>5053.3500000000004</v>
      </c>
      <c r="Y49" t="s">
        <v>89</v>
      </c>
      <c r="AA49" t="s">
        <v>102</v>
      </c>
      <c r="AB49" s="4">
        <v>45869</v>
      </c>
      <c r="AC49" s="6" t="s">
        <v>117</v>
      </c>
    </row>
    <row r="50" spans="1:29" ht="28.8" x14ac:dyDescent="0.3">
      <c r="A50">
        <v>2025</v>
      </c>
      <c r="B50" s="4">
        <v>45839</v>
      </c>
      <c r="C50" s="10">
        <v>45869</v>
      </c>
      <c r="D50" t="s">
        <v>78</v>
      </c>
      <c r="E50" s="8">
        <v>82.25</v>
      </c>
      <c r="F50" t="s">
        <v>113</v>
      </c>
      <c r="G50" s="3" t="s">
        <v>98</v>
      </c>
      <c r="H50" t="s">
        <v>114</v>
      </c>
      <c r="I50" t="s">
        <v>83</v>
      </c>
      <c r="J50" t="s">
        <v>253</v>
      </c>
      <c r="K50" t="s">
        <v>254</v>
      </c>
      <c r="L50" t="s">
        <v>255</v>
      </c>
      <c r="M50" t="s">
        <v>86</v>
      </c>
      <c r="N50" t="s">
        <v>100</v>
      </c>
      <c r="O50">
        <v>43</v>
      </c>
      <c r="P50" s="4">
        <v>45848</v>
      </c>
      <c r="Q50" s="4">
        <v>46022</v>
      </c>
      <c r="R50" s="9" t="s">
        <v>115</v>
      </c>
      <c r="S50" s="7" t="s">
        <v>316</v>
      </c>
      <c r="T50" s="5">
        <f>3410+2623.42</f>
        <v>6033.42</v>
      </c>
      <c r="U50" s="5">
        <f t="shared" si="0"/>
        <v>6033.42</v>
      </c>
      <c r="Y50" t="s">
        <v>89</v>
      </c>
      <c r="AA50" t="s">
        <v>102</v>
      </c>
      <c r="AB50" s="4">
        <v>45869</v>
      </c>
      <c r="AC50" s="6" t="s">
        <v>117</v>
      </c>
    </row>
    <row r="51" spans="1:29" ht="28.8" x14ac:dyDescent="0.3">
      <c r="A51">
        <v>2025</v>
      </c>
      <c r="B51" s="4">
        <v>45839</v>
      </c>
      <c r="C51" s="10">
        <v>45869</v>
      </c>
      <c r="D51" t="s">
        <v>78</v>
      </c>
      <c r="E51" s="8" t="s">
        <v>147</v>
      </c>
      <c r="F51" t="s">
        <v>113</v>
      </c>
      <c r="G51" s="3" t="s">
        <v>98</v>
      </c>
      <c r="H51" t="s">
        <v>114</v>
      </c>
      <c r="I51" t="s">
        <v>83</v>
      </c>
      <c r="J51" t="s">
        <v>133</v>
      </c>
      <c r="K51" t="s">
        <v>258</v>
      </c>
      <c r="L51" t="s">
        <v>257</v>
      </c>
      <c r="M51" t="s">
        <v>87</v>
      </c>
      <c r="N51" t="s">
        <v>100</v>
      </c>
      <c r="O51">
        <v>44</v>
      </c>
      <c r="P51" s="4">
        <v>45848</v>
      </c>
      <c r="Q51" s="4">
        <v>46022</v>
      </c>
      <c r="R51" s="9" t="s">
        <v>115</v>
      </c>
      <c r="S51" s="7" t="s">
        <v>328</v>
      </c>
      <c r="T51" s="5">
        <f>6820+3128.29</f>
        <v>9948.2900000000009</v>
      </c>
      <c r="U51" s="5">
        <f t="shared" si="0"/>
        <v>9948.2900000000009</v>
      </c>
      <c r="Y51" t="s">
        <v>89</v>
      </c>
      <c r="AA51" t="s">
        <v>102</v>
      </c>
      <c r="AB51" s="4">
        <v>45869</v>
      </c>
      <c r="AC51" s="6" t="s">
        <v>117</v>
      </c>
    </row>
    <row r="52" spans="1:29" ht="28.8" x14ac:dyDescent="0.3">
      <c r="A52">
        <v>2025</v>
      </c>
      <c r="B52" s="4">
        <v>45839</v>
      </c>
      <c r="C52" s="10">
        <v>45869</v>
      </c>
      <c r="D52" t="s">
        <v>78</v>
      </c>
      <c r="E52" s="8" t="s">
        <v>137</v>
      </c>
      <c r="F52" t="s">
        <v>113</v>
      </c>
      <c r="G52" s="3" t="s">
        <v>98</v>
      </c>
      <c r="H52" t="s">
        <v>114</v>
      </c>
      <c r="I52" t="s">
        <v>83</v>
      </c>
      <c r="J52" t="s">
        <v>133</v>
      </c>
      <c r="K52" t="s">
        <v>256</v>
      </c>
      <c r="L52" t="s">
        <v>107</v>
      </c>
      <c r="M52" t="s">
        <v>87</v>
      </c>
      <c r="N52" t="s">
        <v>100</v>
      </c>
      <c r="O52">
        <v>45</v>
      </c>
      <c r="P52" s="4">
        <v>45848</v>
      </c>
      <c r="Q52" s="4">
        <v>46022</v>
      </c>
      <c r="R52" s="9" t="s">
        <v>115</v>
      </c>
      <c r="S52" s="7" t="s">
        <v>326</v>
      </c>
      <c r="T52" s="5">
        <f>3128.31+6820</f>
        <v>9948.31</v>
      </c>
      <c r="U52" s="5">
        <f t="shared" si="0"/>
        <v>9948.31</v>
      </c>
      <c r="Y52" t="s">
        <v>89</v>
      </c>
      <c r="AA52" t="s">
        <v>102</v>
      </c>
      <c r="AB52" s="4">
        <v>45869</v>
      </c>
      <c r="AC52" s="6" t="s">
        <v>117</v>
      </c>
    </row>
    <row r="53" spans="1:29" ht="28.8" x14ac:dyDescent="0.3">
      <c r="A53">
        <v>2025</v>
      </c>
      <c r="B53" s="4">
        <v>45839</v>
      </c>
      <c r="C53" s="10">
        <v>45869</v>
      </c>
      <c r="D53" t="s">
        <v>78</v>
      </c>
      <c r="E53" s="8" t="s">
        <v>237</v>
      </c>
      <c r="F53" t="s">
        <v>113</v>
      </c>
      <c r="G53" s="3" t="s">
        <v>98</v>
      </c>
      <c r="H53" t="s">
        <v>114</v>
      </c>
      <c r="I53" t="s">
        <v>83</v>
      </c>
      <c r="J53" t="s">
        <v>259</v>
      </c>
      <c r="K53" t="s">
        <v>260</v>
      </c>
      <c r="L53" t="s">
        <v>109</v>
      </c>
      <c r="M53" t="s">
        <v>87</v>
      </c>
      <c r="N53" t="s">
        <v>100</v>
      </c>
      <c r="O53">
        <v>46</v>
      </c>
      <c r="P53" s="4">
        <v>45850</v>
      </c>
      <c r="Q53" s="4">
        <v>46022</v>
      </c>
      <c r="R53" s="9" t="s">
        <v>115</v>
      </c>
      <c r="S53" s="7" t="s">
        <v>333</v>
      </c>
      <c r="T53" s="5">
        <f>6820+3128.31</f>
        <v>9948.31</v>
      </c>
      <c r="U53" s="5">
        <f t="shared" si="0"/>
        <v>9948.31</v>
      </c>
      <c r="Y53" t="s">
        <v>89</v>
      </c>
      <c r="AA53" t="s">
        <v>102</v>
      </c>
      <c r="AB53" s="4">
        <v>45869</v>
      </c>
      <c r="AC53" s="6" t="s">
        <v>117</v>
      </c>
    </row>
    <row r="54" spans="1:29" ht="28.8" x14ac:dyDescent="0.3">
      <c r="A54">
        <v>2025</v>
      </c>
      <c r="B54" s="4">
        <v>45839</v>
      </c>
      <c r="C54" s="10">
        <v>45869</v>
      </c>
      <c r="D54" t="s">
        <v>78</v>
      </c>
      <c r="E54" s="8" t="s">
        <v>162</v>
      </c>
      <c r="F54" t="s">
        <v>113</v>
      </c>
      <c r="G54" s="3" t="s">
        <v>98</v>
      </c>
      <c r="H54" t="s">
        <v>114</v>
      </c>
      <c r="I54" t="s">
        <v>83</v>
      </c>
      <c r="J54" t="s">
        <v>131</v>
      </c>
      <c r="K54" t="s">
        <v>261</v>
      </c>
      <c r="L54" t="s">
        <v>262</v>
      </c>
      <c r="M54" t="s">
        <v>86</v>
      </c>
      <c r="N54" t="s">
        <v>100</v>
      </c>
      <c r="O54">
        <v>47</v>
      </c>
      <c r="P54" s="4">
        <v>45852</v>
      </c>
      <c r="Q54" s="4">
        <v>46022</v>
      </c>
      <c r="R54" s="9" t="s">
        <v>115</v>
      </c>
      <c r="S54" s="7" t="s">
        <v>334</v>
      </c>
      <c r="T54" s="5">
        <f>10230+5207.27</f>
        <v>15437.27</v>
      </c>
      <c r="U54" s="5">
        <f t="shared" si="0"/>
        <v>15437.27</v>
      </c>
      <c r="Y54" t="s">
        <v>89</v>
      </c>
      <c r="AA54" t="s">
        <v>102</v>
      </c>
      <c r="AB54" s="4">
        <v>45869</v>
      </c>
      <c r="AC54" s="6" t="s">
        <v>117</v>
      </c>
    </row>
    <row r="55" spans="1:29" ht="28.8" x14ac:dyDescent="0.3">
      <c r="A55">
        <v>2025</v>
      </c>
      <c r="B55" s="4">
        <v>45839</v>
      </c>
      <c r="C55" s="10">
        <v>45869</v>
      </c>
      <c r="D55" t="s">
        <v>78</v>
      </c>
      <c r="E55" s="8" t="s">
        <v>343</v>
      </c>
      <c r="F55" t="s">
        <v>113</v>
      </c>
      <c r="G55" s="3" t="s">
        <v>98</v>
      </c>
      <c r="H55" t="s">
        <v>114</v>
      </c>
      <c r="I55" t="s">
        <v>83</v>
      </c>
      <c r="J55" t="s">
        <v>120</v>
      </c>
      <c r="K55" t="s">
        <v>263</v>
      </c>
      <c r="L55" t="s">
        <v>254</v>
      </c>
      <c r="M55" t="s">
        <v>86</v>
      </c>
      <c r="N55" t="s">
        <v>100</v>
      </c>
      <c r="O55">
        <v>48</v>
      </c>
      <c r="P55" s="4">
        <v>45853</v>
      </c>
      <c r="Q55" s="4">
        <v>46022</v>
      </c>
      <c r="R55" s="9" t="s">
        <v>115</v>
      </c>
      <c r="S55" s="7" t="s">
        <v>344</v>
      </c>
      <c r="T55" s="5">
        <f>3410+1940.34</f>
        <v>5350.34</v>
      </c>
      <c r="U55" s="5">
        <f t="shared" si="0"/>
        <v>5350.34</v>
      </c>
      <c r="Y55" t="s">
        <v>89</v>
      </c>
      <c r="AA55" t="s">
        <v>102</v>
      </c>
      <c r="AB55" s="4">
        <v>45869</v>
      </c>
      <c r="AC55" s="6" t="s">
        <v>117</v>
      </c>
    </row>
    <row r="56" spans="1:29" ht="28.8" x14ac:dyDescent="0.3">
      <c r="A56">
        <v>2025</v>
      </c>
      <c r="B56" s="4">
        <v>45839</v>
      </c>
      <c r="C56" s="10">
        <v>45869</v>
      </c>
      <c r="D56" t="s">
        <v>78</v>
      </c>
      <c r="E56" s="8" t="s">
        <v>172</v>
      </c>
      <c r="F56" t="s">
        <v>113</v>
      </c>
      <c r="G56" s="3" t="s">
        <v>98</v>
      </c>
      <c r="H56" t="s">
        <v>114</v>
      </c>
      <c r="I56" t="s">
        <v>83</v>
      </c>
      <c r="J56" t="s">
        <v>264</v>
      </c>
      <c r="K56" t="s">
        <v>265</v>
      </c>
      <c r="L56" t="s">
        <v>109</v>
      </c>
      <c r="M56" t="s">
        <v>86</v>
      </c>
      <c r="N56" t="s">
        <v>100</v>
      </c>
      <c r="O56">
        <v>49</v>
      </c>
      <c r="P56" s="4">
        <v>45854</v>
      </c>
      <c r="Q56" s="4">
        <v>46022</v>
      </c>
      <c r="R56" s="9" t="s">
        <v>115</v>
      </c>
      <c r="S56" s="7" t="s">
        <v>337</v>
      </c>
      <c r="T56" s="5">
        <f>3410+2237.34</f>
        <v>5647.34</v>
      </c>
      <c r="U56" s="5">
        <f t="shared" si="0"/>
        <v>5647.34</v>
      </c>
      <c r="Y56" t="s">
        <v>89</v>
      </c>
      <c r="AA56" t="s">
        <v>102</v>
      </c>
      <c r="AB56" s="4">
        <v>45869</v>
      </c>
      <c r="AC56" s="6" t="s">
        <v>117</v>
      </c>
    </row>
    <row r="57" spans="1:29" ht="28.8" x14ac:dyDescent="0.3">
      <c r="A57">
        <v>2025</v>
      </c>
      <c r="B57" s="4">
        <v>45839</v>
      </c>
      <c r="C57" s="10">
        <v>45869</v>
      </c>
      <c r="D57" t="s">
        <v>78</v>
      </c>
      <c r="E57" s="8" t="s">
        <v>238</v>
      </c>
      <c r="F57" t="s">
        <v>113</v>
      </c>
      <c r="G57" s="3" t="s">
        <v>98</v>
      </c>
      <c r="H57" t="s">
        <v>114</v>
      </c>
      <c r="I57" t="s">
        <v>83</v>
      </c>
      <c r="J57" t="s">
        <v>266</v>
      </c>
      <c r="K57" t="s">
        <v>267</v>
      </c>
      <c r="L57" t="s">
        <v>119</v>
      </c>
      <c r="M57" t="s">
        <v>87</v>
      </c>
      <c r="N57" t="s">
        <v>100</v>
      </c>
      <c r="O57">
        <v>50</v>
      </c>
      <c r="P57" s="4">
        <v>45854</v>
      </c>
      <c r="Q57" s="4">
        <v>46022</v>
      </c>
      <c r="R57" s="9" t="s">
        <v>115</v>
      </c>
      <c r="S57" s="7" t="s">
        <v>339</v>
      </c>
      <c r="T57" s="5">
        <f>1940.34+3410</f>
        <v>5350.34</v>
      </c>
      <c r="U57" s="5">
        <f t="shared" si="0"/>
        <v>5350.34</v>
      </c>
      <c r="Y57" t="s">
        <v>89</v>
      </c>
      <c r="AA57" t="s">
        <v>102</v>
      </c>
      <c r="AB57" s="4">
        <v>45869</v>
      </c>
      <c r="AC57" s="6" t="s">
        <v>117</v>
      </c>
    </row>
    <row r="58" spans="1:29" ht="28.8" x14ac:dyDescent="0.3">
      <c r="A58">
        <v>2025</v>
      </c>
      <c r="B58" s="4">
        <v>45839</v>
      </c>
      <c r="C58" s="10">
        <v>45869</v>
      </c>
      <c r="D58" t="s">
        <v>78</v>
      </c>
      <c r="E58" s="8" t="s">
        <v>128</v>
      </c>
      <c r="F58" t="s">
        <v>113</v>
      </c>
      <c r="G58" s="3" t="s">
        <v>98</v>
      </c>
      <c r="H58" t="s">
        <v>114</v>
      </c>
      <c r="I58" t="s">
        <v>83</v>
      </c>
      <c r="J58" t="s">
        <v>268</v>
      </c>
      <c r="K58" t="s">
        <v>269</v>
      </c>
      <c r="L58" t="s">
        <v>270</v>
      </c>
      <c r="M58" t="s">
        <v>87</v>
      </c>
      <c r="N58" t="s">
        <v>100</v>
      </c>
      <c r="O58">
        <v>51</v>
      </c>
      <c r="P58" s="4">
        <v>45854</v>
      </c>
      <c r="Q58" s="4">
        <v>46022</v>
      </c>
      <c r="R58" s="9" t="s">
        <v>115</v>
      </c>
      <c r="S58" s="7" t="s">
        <v>325</v>
      </c>
      <c r="T58" s="5">
        <f>1643.35+3410</f>
        <v>5053.3500000000004</v>
      </c>
      <c r="U58" s="5">
        <f t="shared" si="0"/>
        <v>5053.3500000000004</v>
      </c>
      <c r="Y58" t="s">
        <v>89</v>
      </c>
      <c r="AA58" t="s">
        <v>102</v>
      </c>
      <c r="AB58" s="4">
        <v>45869</v>
      </c>
      <c r="AC58" s="6" t="s">
        <v>117</v>
      </c>
    </row>
    <row r="59" spans="1:29" ht="28.8" x14ac:dyDescent="0.3">
      <c r="A59">
        <v>2025</v>
      </c>
      <c r="B59" s="4">
        <v>45839</v>
      </c>
      <c r="C59" s="10">
        <v>45869</v>
      </c>
      <c r="D59" t="s">
        <v>78</v>
      </c>
      <c r="E59" s="8" t="s">
        <v>178</v>
      </c>
      <c r="F59" t="s">
        <v>222</v>
      </c>
      <c r="G59" s="3" t="s">
        <v>98</v>
      </c>
      <c r="H59" t="s">
        <v>114</v>
      </c>
      <c r="I59" t="s">
        <v>83</v>
      </c>
      <c r="J59" t="s">
        <v>271</v>
      </c>
      <c r="K59" t="s">
        <v>272</v>
      </c>
      <c r="L59" t="s">
        <v>273</v>
      </c>
      <c r="M59" t="s">
        <v>87</v>
      </c>
      <c r="N59" t="s">
        <v>100</v>
      </c>
      <c r="O59">
        <v>52</v>
      </c>
      <c r="P59" s="4">
        <v>45856</v>
      </c>
      <c r="Q59" s="4">
        <v>46022</v>
      </c>
      <c r="R59" s="9" t="s">
        <v>115</v>
      </c>
      <c r="S59" s="7" t="s">
        <v>340</v>
      </c>
      <c r="T59" s="5">
        <f>6820+15008.01</f>
        <v>21828.010000000002</v>
      </c>
      <c r="U59" s="5">
        <f t="shared" si="0"/>
        <v>21828.010000000002</v>
      </c>
      <c r="Y59" t="s">
        <v>89</v>
      </c>
      <c r="AA59" t="s">
        <v>102</v>
      </c>
      <c r="AB59" s="4">
        <v>45869</v>
      </c>
      <c r="AC59" s="6" t="s">
        <v>117</v>
      </c>
    </row>
    <row r="60" spans="1:29" ht="28.8" x14ac:dyDescent="0.3">
      <c r="A60">
        <v>2025</v>
      </c>
      <c r="B60" s="4">
        <v>45839</v>
      </c>
      <c r="C60" s="10">
        <v>45869</v>
      </c>
      <c r="D60" t="s">
        <v>78</v>
      </c>
      <c r="E60" s="8" t="s">
        <v>166</v>
      </c>
      <c r="F60" t="s">
        <v>113</v>
      </c>
      <c r="G60" s="3" t="s">
        <v>98</v>
      </c>
      <c r="H60" t="s">
        <v>114</v>
      </c>
      <c r="I60" t="s">
        <v>83</v>
      </c>
      <c r="J60" t="s">
        <v>274</v>
      </c>
      <c r="K60" t="s">
        <v>265</v>
      </c>
      <c r="L60" t="s">
        <v>179</v>
      </c>
      <c r="M60" t="s">
        <v>87</v>
      </c>
      <c r="N60" t="s">
        <v>100</v>
      </c>
      <c r="O60">
        <v>53</v>
      </c>
      <c r="P60" s="4">
        <v>45859</v>
      </c>
      <c r="Q60" s="4">
        <v>46022</v>
      </c>
      <c r="R60" s="9" t="s">
        <v>115</v>
      </c>
      <c r="S60" s="7" t="s">
        <v>335</v>
      </c>
      <c r="T60" s="5">
        <f>3410+2502.25</f>
        <v>5912.25</v>
      </c>
      <c r="U60" s="5">
        <f t="shared" si="0"/>
        <v>5912.25</v>
      </c>
      <c r="Y60" t="s">
        <v>89</v>
      </c>
      <c r="AA60" t="s">
        <v>102</v>
      </c>
      <c r="AB60" s="4">
        <v>45869</v>
      </c>
      <c r="AC60" s="6" t="s">
        <v>117</v>
      </c>
    </row>
    <row r="61" spans="1:29" ht="28.8" x14ac:dyDescent="0.3">
      <c r="A61">
        <v>2025</v>
      </c>
      <c r="B61" s="4">
        <v>45839</v>
      </c>
      <c r="C61" s="10">
        <v>45869</v>
      </c>
      <c r="D61" t="s">
        <v>78</v>
      </c>
      <c r="E61" s="8" t="s">
        <v>171</v>
      </c>
      <c r="F61" t="s">
        <v>113</v>
      </c>
      <c r="G61" s="3" t="s">
        <v>98</v>
      </c>
      <c r="H61" t="s">
        <v>114</v>
      </c>
      <c r="I61" t="s">
        <v>83</v>
      </c>
      <c r="J61" t="s">
        <v>275</v>
      </c>
      <c r="K61" t="s">
        <v>257</v>
      </c>
      <c r="L61" t="s">
        <v>276</v>
      </c>
      <c r="M61" t="s">
        <v>86</v>
      </c>
      <c r="N61" t="s">
        <v>100</v>
      </c>
      <c r="O61">
        <v>54</v>
      </c>
      <c r="P61" s="4">
        <v>45859</v>
      </c>
      <c r="Q61" s="4">
        <v>46022</v>
      </c>
      <c r="R61" s="9" t="s">
        <v>115</v>
      </c>
      <c r="S61" s="7" t="s">
        <v>336</v>
      </c>
      <c r="T61" s="5">
        <f>3722.3+6820</f>
        <v>10542.3</v>
      </c>
      <c r="U61" s="5">
        <f t="shared" si="0"/>
        <v>10542.3</v>
      </c>
      <c r="Y61" t="s">
        <v>89</v>
      </c>
      <c r="AA61" t="s">
        <v>102</v>
      </c>
      <c r="AB61" s="4">
        <v>45869</v>
      </c>
      <c r="AC61" s="6" t="s">
        <v>117</v>
      </c>
    </row>
    <row r="62" spans="1:29" ht="28.8" x14ac:dyDescent="0.3">
      <c r="A62">
        <v>2025</v>
      </c>
      <c r="B62" s="4">
        <v>45839</v>
      </c>
      <c r="C62" s="10">
        <v>45869</v>
      </c>
      <c r="D62" t="s">
        <v>78</v>
      </c>
      <c r="E62" s="8" t="s">
        <v>239</v>
      </c>
      <c r="F62" t="s">
        <v>113</v>
      </c>
      <c r="G62" s="3" t="s">
        <v>98</v>
      </c>
      <c r="H62" t="s">
        <v>114</v>
      </c>
      <c r="I62" t="s">
        <v>83</v>
      </c>
      <c r="J62" t="s">
        <v>277</v>
      </c>
      <c r="K62" t="s">
        <v>278</v>
      </c>
      <c r="L62" t="s">
        <v>279</v>
      </c>
      <c r="M62" t="s">
        <v>87</v>
      </c>
      <c r="N62" t="s">
        <v>100</v>
      </c>
      <c r="O62">
        <v>55</v>
      </c>
      <c r="P62" s="4">
        <v>45861</v>
      </c>
      <c r="Q62" s="4">
        <v>46022</v>
      </c>
      <c r="R62" s="9" t="s">
        <v>115</v>
      </c>
      <c r="S62" s="7" t="s">
        <v>315</v>
      </c>
      <c r="T62" s="5">
        <f>10230+5207.26</f>
        <v>15437.26</v>
      </c>
      <c r="U62" s="5">
        <f t="shared" si="0"/>
        <v>15437.26</v>
      </c>
      <c r="Y62" t="s">
        <v>89</v>
      </c>
      <c r="AA62" t="s">
        <v>102</v>
      </c>
      <c r="AB62" s="4">
        <v>45869</v>
      </c>
      <c r="AC62" s="6" t="s">
        <v>117</v>
      </c>
    </row>
    <row r="63" spans="1:29" ht="28.8" x14ac:dyDescent="0.3">
      <c r="A63">
        <v>2025</v>
      </c>
      <c r="B63" s="4">
        <v>45839</v>
      </c>
      <c r="C63" s="10">
        <v>45869</v>
      </c>
      <c r="D63" t="s">
        <v>78</v>
      </c>
      <c r="E63" s="8" t="s">
        <v>174</v>
      </c>
      <c r="F63" t="s">
        <v>113</v>
      </c>
      <c r="G63" s="3" t="s">
        <v>98</v>
      </c>
      <c r="H63" t="s">
        <v>114</v>
      </c>
      <c r="I63" t="s">
        <v>83</v>
      </c>
      <c r="J63" t="s">
        <v>280</v>
      </c>
      <c r="K63" t="s">
        <v>281</v>
      </c>
      <c r="L63" t="s">
        <v>281</v>
      </c>
      <c r="M63" t="s">
        <v>86</v>
      </c>
      <c r="N63" t="s">
        <v>100</v>
      </c>
      <c r="O63">
        <v>56</v>
      </c>
      <c r="P63" s="4">
        <v>45861</v>
      </c>
      <c r="Q63" s="4">
        <v>46022</v>
      </c>
      <c r="R63" s="9" t="s">
        <v>115</v>
      </c>
      <c r="S63" s="7" t="s">
        <v>338</v>
      </c>
      <c r="T63" s="5">
        <f>3722.3+6820</f>
        <v>10542.3</v>
      </c>
      <c r="U63" s="5">
        <f t="shared" si="0"/>
        <v>10542.3</v>
      </c>
      <c r="Y63" t="s">
        <v>89</v>
      </c>
      <c r="AA63" t="s">
        <v>102</v>
      </c>
      <c r="AB63" s="4">
        <v>45869</v>
      </c>
      <c r="AC63" s="6" t="s">
        <v>117</v>
      </c>
    </row>
    <row r="64" spans="1:29" ht="28.8" x14ac:dyDescent="0.3">
      <c r="A64">
        <v>2025</v>
      </c>
      <c r="B64" s="4">
        <v>45839</v>
      </c>
      <c r="C64" s="10">
        <v>45869</v>
      </c>
      <c r="D64" t="s">
        <v>78</v>
      </c>
      <c r="E64" s="8" t="s">
        <v>184</v>
      </c>
      <c r="F64" t="s">
        <v>113</v>
      </c>
      <c r="G64" s="3" t="s">
        <v>98</v>
      </c>
      <c r="H64" t="s">
        <v>114</v>
      </c>
      <c r="I64" t="s">
        <v>83</v>
      </c>
      <c r="J64" t="s">
        <v>282</v>
      </c>
      <c r="K64" t="s">
        <v>283</v>
      </c>
      <c r="L64" t="s">
        <v>145</v>
      </c>
      <c r="M64" t="s">
        <v>86</v>
      </c>
      <c r="N64" t="s">
        <v>100</v>
      </c>
      <c r="O64">
        <v>57</v>
      </c>
      <c r="P64" s="4">
        <v>45862</v>
      </c>
      <c r="Q64" s="4">
        <v>46022</v>
      </c>
      <c r="R64" s="9" t="s">
        <v>115</v>
      </c>
      <c r="S64" s="7" t="s">
        <v>342</v>
      </c>
      <c r="T64" s="5">
        <f>1940.34+3410</f>
        <v>5350.34</v>
      </c>
      <c r="U64" s="5">
        <f t="shared" si="0"/>
        <v>5350.34</v>
      </c>
      <c r="Y64" t="s">
        <v>89</v>
      </c>
      <c r="AA64" t="s">
        <v>102</v>
      </c>
      <c r="AB64" s="4">
        <v>45869</v>
      </c>
      <c r="AC64" s="6" t="s">
        <v>117</v>
      </c>
    </row>
    <row r="65" spans="1:29" ht="28.8" x14ac:dyDescent="0.3">
      <c r="A65">
        <v>2025</v>
      </c>
      <c r="B65" s="4">
        <v>45839</v>
      </c>
      <c r="C65" s="10">
        <v>45869</v>
      </c>
      <c r="D65" t="s">
        <v>78</v>
      </c>
      <c r="E65" s="8" t="s">
        <v>182</v>
      </c>
      <c r="F65" t="s">
        <v>113</v>
      </c>
      <c r="G65" s="3" t="s">
        <v>98</v>
      </c>
      <c r="H65" t="s">
        <v>114</v>
      </c>
      <c r="I65" t="s">
        <v>83</v>
      </c>
      <c r="J65" t="s">
        <v>284</v>
      </c>
      <c r="K65" t="s">
        <v>285</v>
      </c>
      <c r="L65" t="s">
        <v>124</v>
      </c>
      <c r="M65" t="s">
        <v>86</v>
      </c>
      <c r="N65" t="s">
        <v>100</v>
      </c>
      <c r="O65">
        <v>58</v>
      </c>
      <c r="P65" s="4">
        <v>45862</v>
      </c>
      <c r="Q65" s="4">
        <v>46022</v>
      </c>
      <c r="R65" s="9" t="s">
        <v>115</v>
      </c>
      <c r="S65" s="7" t="s">
        <v>341</v>
      </c>
      <c r="T65" s="5">
        <f>2088.84+3410</f>
        <v>5498.84</v>
      </c>
      <c r="U65" s="5">
        <f t="shared" si="0"/>
        <v>5498.84</v>
      </c>
      <c r="Y65" t="s">
        <v>89</v>
      </c>
      <c r="AA65" t="s">
        <v>102</v>
      </c>
      <c r="AB65" s="4">
        <v>45869</v>
      </c>
      <c r="AC65" s="6" t="s">
        <v>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1"/>
  <sheetViews>
    <sheetView topLeftCell="A31" workbookViewId="0">
      <selection activeCell="A31" sqref="A31:A61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143</v>
      </c>
    </row>
    <row r="5" spans="1:4" x14ac:dyDescent="0.3">
      <c r="A5">
        <v>2</v>
      </c>
      <c r="B5" t="s">
        <v>144</v>
      </c>
      <c r="C5" t="s">
        <v>145</v>
      </c>
      <c r="D5" t="s">
        <v>146</v>
      </c>
    </row>
    <row r="6" spans="1:4" x14ac:dyDescent="0.3">
      <c r="A6">
        <v>3</v>
      </c>
      <c r="B6" t="s">
        <v>148</v>
      </c>
      <c r="C6" t="s">
        <v>149</v>
      </c>
      <c r="D6" t="s">
        <v>150</v>
      </c>
    </row>
    <row r="7" spans="1:4" x14ac:dyDescent="0.3">
      <c r="A7">
        <v>4</v>
      </c>
      <c r="B7" t="s">
        <v>152</v>
      </c>
      <c r="C7" t="s">
        <v>160</v>
      </c>
      <c r="D7" t="s">
        <v>154</v>
      </c>
    </row>
    <row r="8" spans="1:4" x14ac:dyDescent="0.3">
      <c r="A8">
        <v>5</v>
      </c>
      <c r="B8" t="s">
        <v>161</v>
      </c>
      <c r="C8" t="s">
        <v>108</v>
      </c>
      <c r="D8" t="s">
        <v>157</v>
      </c>
    </row>
    <row r="9" spans="1:4" x14ac:dyDescent="0.3">
      <c r="A9">
        <v>6</v>
      </c>
      <c r="B9" t="s">
        <v>159</v>
      </c>
    </row>
    <row r="10" spans="1:4" x14ac:dyDescent="0.3">
      <c r="A10">
        <v>7</v>
      </c>
      <c r="B10" t="s">
        <v>163</v>
      </c>
      <c r="C10" t="s">
        <v>165</v>
      </c>
      <c r="D10" t="s">
        <v>108</v>
      </c>
    </row>
    <row r="11" spans="1:4" x14ac:dyDescent="0.3">
      <c r="A11">
        <v>8</v>
      </c>
      <c r="B11" t="s">
        <v>169</v>
      </c>
      <c r="C11" t="s">
        <v>109</v>
      </c>
      <c r="D11" t="s">
        <v>170</v>
      </c>
    </row>
    <row r="12" spans="1:4" x14ac:dyDescent="0.3">
      <c r="A12">
        <v>9</v>
      </c>
      <c r="B12" t="s">
        <v>143</v>
      </c>
    </row>
    <row r="13" spans="1:4" x14ac:dyDescent="0.3">
      <c r="A13">
        <v>10</v>
      </c>
      <c r="B13" t="s">
        <v>126</v>
      </c>
    </row>
    <row r="14" spans="1:4" x14ac:dyDescent="0.3">
      <c r="A14">
        <v>11</v>
      </c>
      <c r="B14" t="s">
        <v>126</v>
      </c>
    </row>
    <row r="15" spans="1:4" x14ac:dyDescent="0.3">
      <c r="A15">
        <v>12</v>
      </c>
      <c r="B15" t="s">
        <v>175</v>
      </c>
      <c r="C15" t="s">
        <v>177</v>
      </c>
      <c r="D15" t="s">
        <v>108</v>
      </c>
    </row>
    <row r="16" spans="1:4" x14ac:dyDescent="0.3">
      <c r="A16">
        <v>13</v>
      </c>
      <c r="B16" t="s">
        <v>179</v>
      </c>
      <c r="C16" t="s">
        <v>130</v>
      </c>
      <c r="D16" t="s">
        <v>180</v>
      </c>
    </row>
    <row r="17" spans="1:4" x14ac:dyDescent="0.3">
      <c r="A17">
        <v>14</v>
      </c>
      <c r="B17" t="s">
        <v>179</v>
      </c>
      <c r="C17" t="s">
        <v>130</v>
      </c>
      <c r="D17" t="s">
        <v>180</v>
      </c>
    </row>
    <row r="18" spans="1:4" x14ac:dyDescent="0.3">
      <c r="A18">
        <v>15</v>
      </c>
      <c r="B18" t="s">
        <v>183</v>
      </c>
    </row>
    <row r="19" spans="1:4" x14ac:dyDescent="0.3">
      <c r="A19">
        <v>16</v>
      </c>
      <c r="B19" t="s">
        <v>187</v>
      </c>
      <c r="C19" t="s">
        <v>129</v>
      </c>
      <c r="D19" t="s">
        <v>186</v>
      </c>
    </row>
    <row r="20" spans="1:4" x14ac:dyDescent="0.3">
      <c r="A20">
        <v>17</v>
      </c>
      <c r="B20" t="s">
        <v>189</v>
      </c>
      <c r="C20" t="s">
        <v>190</v>
      </c>
      <c r="D20" t="s">
        <v>109</v>
      </c>
    </row>
    <row r="21" spans="1:4" x14ac:dyDescent="0.3">
      <c r="A21">
        <v>18</v>
      </c>
      <c r="B21" t="s">
        <v>192</v>
      </c>
      <c r="C21" t="s">
        <v>193</v>
      </c>
      <c r="D21" t="s">
        <v>194</v>
      </c>
    </row>
    <row r="22" spans="1:4" x14ac:dyDescent="0.3">
      <c r="A22">
        <v>19</v>
      </c>
      <c r="B22" t="s">
        <v>196</v>
      </c>
      <c r="C22" t="s">
        <v>104</v>
      </c>
      <c r="D22" t="s">
        <v>197</v>
      </c>
    </row>
    <row r="23" spans="1:4" x14ac:dyDescent="0.3">
      <c r="A23">
        <v>20</v>
      </c>
      <c r="B23" t="s">
        <v>143</v>
      </c>
    </row>
    <row r="24" spans="1:4" x14ac:dyDescent="0.3">
      <c r="A24">
        <v>21</v>
      </c>
      <c r="B24" t="s">
        <v>143</v>
      </c>
    </row>
    <row r="25" spans="1:4" x14ac:dyDescent="0.3">
      <c r="A25">
        <v>22</v>
      </c>
      <c r="B25" t="s">
        <v>204</v>
      </c>
      <c r="C25" t="s">
        <v>205</v>
      </c>
      <c r="D25" t="s">
        <v>203</v>
      </c>
    </row>
    <row r="26" spans="1:4" x14ac:dyDescent="0.3">
      <c r="A26">
        <v>23</v>
      </c>
      <c r="B26" t="s">
        <v>208</v>
      </c>
    </row>
    <row r="27" spans="1:4" x14ac:dyDescent="0.3">
      <c r="A27">
        <v>24</v>
      </c>
      <c r="B27" t="s">
        <v>209</v>
      </c>
    </row>
    <row r="28" spans="1:4" x14ac:dyDescent="0.3">
      <c r="A28">
        <v>25</v>
      </c>
      <c r="B28" t="s">
        <v>212</v>
      </c>
    </row>
    <row r="29" spans="1:4" x14ac:dyDescent="0.3">
      <c r="A29">
        <v>26</v>
      </c>
      <c r="B29" t="s">
        <v>213</v>
      </c>
    </row>
    <row r="30" spans="1:4" x14ac:dyDescent="0.3">
      <c r="A30">
        <v>27</v>
      </c>
      <c r="B30" t="s">
        <v>217</v>
      </c>
    </row>
    <row r="31" spans="1:4" x14ac:dyDescent="0.3">
      <c r="A31">
        <v>28</v>
      </c>
      <c r="B31" t="s">
        <v>218</v>
      </c>
    </row>
    <row r="32" spans="1:4" x14ac:dyDescent="0.3">
      <c r="A32">
        <v>29</v>
      </c>
      <c r="B32" t="s">
        <v>221</v>
      </c>
    </row>
    <row r="33" spans="1:4" x14ac:dyDescent="0.3">
      <c r="A33">
        <v>30</v>
      </c>
      <c r="B33" t="s">
        <v>223</v>
      </c>
      <c r="C33" t="s">
        <v>224</v>
      </c>
      <c r="D33" t="s">
        <v>225</v>
      </c>
    </row>
    <row r="34" spans="1:4" x14ac:dyDescent="0.3">
      <c r="A34">
        <v>31</v>
      </c>
      <c r="B34" t="s">
        <v>226</v>
      </c>
      <c r="C34" t="s">
        <v>227</v>
      </c>
      <c r="D34" t="s">
        <v>228</v>
      </c>
    </row>
    <row r="35" spans="1:4" x14ac:dyDescent="0.3">
      <c r="A35">
        <v>32</v>
      </c>
      <c r="B35" t="s">
        <v>229</v>
      </c>
      <c r="C35" t="s">
        <v>135</v>
      </c>
      <c r="D35" t="s">
        <v>230</v>
      </c>
    </row>
    <row r="36" spans="1:4" x14ac:dyDescent="0.3">
      <c r="A36">
        <v>33</v>
      </c>
      <c r="B36" t="s">
        <v>231</v>
      </c>
      <c r="C36" t="s">
        <v>112</v>
      </c>
      <c r="D36" t="s">
        <v>232</v>
      </c>
    </row>
    <row r="37" spans="1:4" x14ac:dyDescent="0.3">
      <c r="A37">
        <v>34</v>
      </c>
      <c r="B37" t="s">
        <v>240</v>
      </c>
      <c r="C37" t="s">
        <v>241</v>
      </c>
      <c r="D37" t="s">
        <v>108</v>
      </c>
    </row>
    <row r="38" spans="1:4" x14ac:dyDescent="0.3">
      <c r="A38">
        <v>35</v>
      </c>
      <c r="B38" t="s">
        <v>242</v>
      </c>
      <c r="C38" t="s">
        <v>243</v>
      </c>
      <c r="D38" t="s">
        <v>136</v>
      </c>
    </row>
    <row r="39" spans="1:4" x14ac:dyDescent="0.3">
      <c r="A39">
        <v>36</v>
      </c>
      <c r="B39" t="s">
        <v>244</v>
      </c>
      <c r="C39" t="s">
        <v>108</v>
      </c>
      <c r="D39" t="s">
        <v>245</v>
      </c>
    </row>
    <row r="40" spans="1:4" x14ac:dyDescent="0.3">
      <c r="A40">
        <v>37</v>
      </c>
      <c r="B40" t="s">
        <v>132</v>
      </c>
      <c r="C40" t="s">
        <v>109</v>
      </c>
      <c r="D40" t="s">
        <v>107</v>
      </c>
    </row>
    <row r="41" spans="1:4" x14ac:dyDescent="0.3">
      <c r="A41">
        <v>38</v>
      </c>
      <c r="B41" t="s">
        <v>246</v>
      </c>
      <c r="C41" t="s">
        <v>247</v>
      </c>
      <c r="D41" t="s">
        <v>104</v>
      </c>
    </row>
    <row r="42" spans="1:4" x14ac:dyDescent="0.3">
      <c r="A42">
        <v>39</v>
      </c>
      <c r="B42" t="s">
        <v>248</v>
      </c>
      <c r="C42" t="s">
        <v>249</v>
      </c>
      <c r="D42" t="s">
        <v>250</v>
      </c>
    </row>
    <row r="43" spans="1:4" x14ac:dyDescent="0.3">
      <c r="A43">
        <v>40</v>
      </c>
      <c r="B43" t="s">
        <v>251</v>
      </c>
      <c r="C43" t="s">
        <v>124</v>
      </c>
      <c r="D43" t="s">
        <v>109</v>
      </c>
    </row>
    <row r="44" spans="1:4" x14ac:dyDescent="0.3">
      <c r="A44">
        <v>41</v>
      </c>
      <c r="B44" t="s">
        <v>252</v>
      </c>
      <c r="C44" t="s">
        <v>105</v>
      </c>
      <c r="D44" t="s">
        <v>119</v>
      </c>
    </row>
    <row r="45" spans="1:4" x14ac:dyDescent="0.3">
      <c r="A45">
        <v>42</v>
      </c>
      <c r="B45" t="s">
        <v>253</v>
      </c>
      <c r="C45" t="s">
        <v>254</v>
      </c>
      <c r="D45" t="s">
        <v>255</v>
      </c>
    </row>
    <row r="46" spans="1:4" x14ac:dyDescent="0.3">
      <c r="A46">
        <v>43</v>
      </c>
      <c r="B46" t="s">
        <v>253</v>
      </c>
      <c r="C46" t="s">
        <v>254</v>
      </c>
      <c r="D46" t="s">
        <v>255</v>
      </c>
    </row>
    <row r="47" spans="1:4" x14ac:dyDescent="0.3">
      <c r="A47">
        <v>44</v>
      </c>
      <c r="B47" t="s">
        <v>133</v>
      </c>
      <c r="C47" t="s">
        <v>258</v>
      </c>
      <c r="D47" t="s">
        <v>257</v>
      </c>
    </row>
    <row r="48" spans="1:4" x14ac:dyDescent="0.3">
      <c r="A48">
        <v>45</v>
      </c>
      <c r="B48" t="s">
        <v>133</v>
      </c>
      <c r="C48" t="s">
        <v>256</v>
      </c>
      <c r="D48" t="s">
        <v>107</v>
      </c>
    </row>
    <row r="49" spans="1:4" x14ac:dyDescent="0.3">
      <c r="A49">
        <v>46</v>
      </c>
      <c r="B49" t="s">
        <v>259</v>
      </c>
      <c r="C49" t="s">
        <v>260</v>
      </c>
      <c r="D49" t="s">
        <v>109</v>
      </c>
    </row>
    <row r="50" spans="1:4" x14ac:dyDescent="0.3">
      <c r="A50">
        <v>47</v>
      </c>
      <c r="B50" t="s">
        <v>131</v>
      </c>
      <c r="C50" t="s">
        <v>261</v>
      </c>
      <c r="D50" t="s">
        <v>262</v>
      </c>
    </row>
    <row r="51" spans="1:4" x14ac:dyDescent="0.3">
      <c r="A51">
        <v>48</v>
      </c>
      <c r="B51" t="s">
        <v>120</v>
      </c>
      <c r="C51" t="s">
        <v>263</v>
      </c>
      <c r="D51" t="s">
        <v>254</v>
      </c>
    </row>
    <row r="52" spans="1:4" x14ac:dyDescent="0.3">
      <c r="A52">
        <v>49</v>
      </c>
      <c r="B52" t="s">
        <v>264</v>
      </c>
      <c r="C52" t="s">
        <v>265</v>
      </c>
      <c r="D52" t="s">
        <v>109</v>
      </c>
    </row>
    <row r="53" spans="1:4" x14ac:dyDescent="0.3">
      <c r="A53">
        <v>50</v>
      </c>
      <c r="B53" t="s">
        <v>266</v>
      </c>
      <c r="C53" t="s">
        <v>267</v>
      </c>
      <c r="D53" t="s">
        <v>119</v>
      </c>
    </row>
    <row r="54" spans="1:4" x14ac:dyDescent="0.3">
      <c r="A54">
        <v>51</v>
      </c>
      <c r="B54" t="s">
        <v>268</v>
      </c>
      <c r="C54" t="s">
        <v>269</v>
      </c>
      <c r="D54" t="s">
        <v>270</v>
      </c>
    </row>
    <row r="55" spans="1:4" x14ac:dyDescent="0.3">
      <c r="A55">
        <v>52</v>
      </c>
      <c r="B55" t="s">
        <v>271</v>
      </c>
      <c r="C55" t="s">
        <v>272</v>
      </c>
      <c r="D55" t="s">
        <v>273</v>
      </c>
    </row>
    <row r="56" spans="1:4" x14ac:dyDescent="0.3">
      <c r="A56">
        <v>53</v>
      </c>
      <c r="B56" t="s">
        <v>274</v>
      </c>
      <c r="C56" t="s">
        <v>265</v>
      </c>
      <c r="D56" t="s">
        <v>179</v>
      </c>
    </row>
    <row r="57" spans="1:4" x14ac:dyDescent="0.3">
      <c r="A57">
        <v>54</v>
      </c>
      <c r="B57" t="s">
        <v>275</v>
      </c>
      <c r="C57" t="s">
        <v>257</v>
      </c>
      <c r="D57" t="s">
        <v>276</v>
      </c>
    </row>
    <row r="58" spans="1:4" x14ac:dyDescent="0.3">
      <c r="A58">
        <v>55</v>
      </c>
      <c r="B58" t="s">
        <v>277</v>
      </c>
      <c r="C58" t="s">
        <v>278</v>
      </c>
      <c r="D58" t="s">
        <v>279</v>
      </c>
    </row>
    <row r="59" spans="1:4" x14ac:dyDescent="0.3">
      <c r="A59">
        <v>56</v>
      </c>
      <c r="B59" t="s">
        <v>280</v>
      </c>
      <c r="C59" t="s">
        <v>281</v>
      </c>
      <c r="D59" t="s">
        <v>281</v>
      </c>
    </row>
    <row r="60" spans="1:4" x14ac:dyDescent="0.3">
      <c r="A60">
        <v>57</v>
      </c>
      <c r="B60" t="s">
        <v>282</v>
      </c>
      <c r="C60" t="s">
        <v>283</v>
      </c>
      <c r="D60" t="s">
        <v>145</v>
      </c>
    </row>
    <row r="61" spans="1:4" x14ac:dyDescent="0.3">
      <c r="A61">
        <v>58</v>
      </c>
      <c r="B61" t="s">
        <v>284</v>
      </c>
      <c r="C61" t="s">
        <v>285</v>
      </c>
      <c r="D6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ANGEL ROSALES MARTINEZ</cp:lastModifiedBy>
  <dcterms:created xsi:type="dcterms:W3CDTF">2024-04-11T14:09:39Z</dcterms:created>
  <dcterms:modified xsi:type="dcterms:W3CDTF">2025-08-10T04:34:22Z</dcterms:modified>
</cp:coreProperties>
</file>